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6" r:id="rId1"/>
    <sheet name="2020" sheetId="7" r:id="rId2"/>
    <sheet name="2021" sheetId="8" r:id="rId3"/>
  </sheets>
  <definedNames>
    <definedName name="_xlnm.Print_Area" localSheetId="0">'2019'!$A$1:$H$92</definedName>
    <definedName name="_xlnm.Print_Area" localSheetId="1">'2020'!$A$1:$H$92</definedName>
    <definedName name="_xlnm.Print_Area" localSheetId="2">'2021'!$A$1:$H$92</definedName>
  </definedNames>
  <calcPr calcId="125725"/>
</workbook>
</file>

<file path=xl/calcChain.xml><?xml version="1.0" encoding="utf-8"?>
<calcChain xmlns="http://schemas.openxmlformats.org/spreadsheetml/2006/main">
  <c r="F90" i="6"/>
  <c r="F86"/>
  <c r="F87"/>
  <c r="F88"/>
  <c r="F83"/>
  <c r="F85"/>
  <c r="F79"/>
  <c r="F80"/>
  <c r="F82"/>
  <c r="F78"/>
  <c r="F77"/>
  <c r="F74"/>
  <c r="F76"/>
  <c r="F69" l="1"/>
  <c r="F70"/>
  <c r="F71"/>
  <c r="F72"/>
  <c r="F73"/>
  <c r="F56"/>
  <c r="F57"/>
  <c r="F58"/>
  <c r="F59"/>
  <c r="F60"/>
  <c r="F61"/>
  <c r="F62"/>
  <c r="F63"/>
  <c r="F64"/>
  <c r="F65"/>
  <c r="F66"/>
  <c r="F68"/>
  <c r="F40"/>
  <c r="F41"/>
  <c r="F42"/>
  <c r="F43"/>
  <c r="F44"/>
  <c r="F45"/>
  <c r="F46"/>
  <c r="F47"/>
  <c r="F48"/>
  <c r="F49"/>
  <c r="F50"/>
  <c r="F51"/>
  <c r="F52"/>
  <c r="F53"/>
  <c r="F55"/>
  <c r="F36"/>
  <c r="F37"/>
  <c r="F39"/>
  <c r="F29"/>
  <c r="F30"/>
  <c r="F31"/>
  <c r="F32"/>
  <c r="F33"/>
  <c r="F3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8"/>
  <c r="F7"/>
  <c r="F11" i="8" l="1"/>
  <c r="G11" s="1"/>
  <c r="F7"/>
  <c r="G7" s="1"/>
  <c r="D5"/>
  <c r="F15"/>
  <c r="G15" s="1"/>
  <c r="F19"/>
  <c r="G19" s="1"/>
  <c r="F23"/>
  <c r="G23" s="1"/>
  <c r="G27"/>
  <c r="F28"/>
  <c r="G28" s="1"/>
  <c r="F31"/>
  <c r="G31" s="1"/>
  <c r="G34"/>
  <c r="F36"/>
  <c r="G36" s="1"/>
  <c r="F39"/>
  <c r="G39" s="1"/>
  <c r="F43"/>
  <c r="G43" s="1"/>
  <c r="F47"/>
  <c r="G47" s="1"/>
  <c r="F51"/>
  <c r="G51" s="1"/>
  <c r="G54"/>
  <c r="F55"/>
  <c r="G55" s="1"/>
  <c r="F59"/>
  <c r="G59" s="1"/>
  <c r="F60"/>
  <c r="G60" s="1"/>
  <c r="F63"/>
  <c r="G63" s="1"/>
  <c r="F64"/>
  <c r="G64" s="1"/>
  <c r="F66"/>
  <c r="G66" s="1"/>
  <c r="F68"/>
  <c r="G68" s="1"/>
  <c r="F71"/>
  <c r="G71" s="1"/>
  <c r="F72"/>
  <c r="G72" s="1"/>
  <c r="F74"/>
  <c r="G74" s="1"/>
  <c r="G75"/>
  <c r="F76"/>
  <c r="G76" s="1"/>
  <c r="F78"/>
  <c r="G78" s="1"/>
  <c r="F79"/>
  <c r="G79" s="1"/>
  <c r="F83"/>
  <c r="G83" s="1"/>
  <c r="G84"/>
  <c r="F86"/>
  <c r="G86" s="1"/>
  <c r="F87"/>
  <c r="G87" s="1"/>
  <c r="F88"/>
  <c r="G88" s="1"/>
  <c r="G38"/>
  <c r="F82"/>
  <c r="G82" s="1"/>
  <c r="F90"/>
  <c r="G90" s="1"/>
  <c r="F70"/>
  <c r="G70" s="1"/>
  <c r="F80"/>
  <c r="G80" s="1"/>
  <c r="G6"/>
  <c r="G67"/>
  <c r="G81"/>
  <c r="G89"/>
  <c r="G91"/>
  <c r="F85"/>
  <c r="G85" s="1"/>
  <c r="F77"/>
  <c r="G77" s="1"/>
  <c r="F69"/>
  <c r="G69" s="1"/>
  <c r="F73"/>
  <c r="G73" s="1"/>
  <c r="F65"/>
  <c r="G65" s="1"/>
  <c r="F57"/>
  <c r="G57" s="1"/>
  <c r="F58"/>
  <c r="G58" s="1"/>
  <c r="F61"/>
  <c r="G61" s="1"/>
  <c r="F62"/>
  <c r="G62" s="1"/>
  <c r="F56"/>
  <c r="G56" s="1"/>
  <c r="F53"/>
  <c r="G53" s="1"/>
  <c r="F40"/>
  <c r="G40" s="1"/>
  <c r="F41"/>
  <c r="G41" s="1"/>
  <c r="F42"/>
  <c r="G42" s="1"/>
  <c r="F44"/>
  <c r="G44" s="1"/>
  <c r="F45"/>
  <c r="G45" s="1"/>
  <c r="F46"/>
  <c r="G46" s="1"/>
  <c r="F48"/>
  <c r="G48" s="1"/>
  <c r="F49"/>
  <c r="G49" s="1"/>
  <c r="F50"/>
  <c r="G50" s="1"/>
  <c r="F52"/>
  <c r="G52" s="1"/>
  <c r="F37"/>
  <c r="G37" s="1"/>
  <c r="F35"/>
  <c r="G35" s="1"/>
  <c r="F29"/>
  <c r="G29" s="1"/>
  <c r="F30"/>
  <c r="G30" s="1"/>
  <c r="F32"/>
  <c r="G32" s="1"/>
  <c r="F33"/>
  <c r="G33" s="1"/>
  <c r="F8"/>
  <c r="G8" s="1"/>
  <c r="F9"/>
  <c r="G9" s="1"/>
  <c r="F10"/>
  <c r="G10" s="1"/>
  <c r="F12"/>
  <c r="G12" s="1"/>
  <c r="F13"/>
  <c r="G13" s="1"/>
  <c r="F14"/>
  <c r="G14" s="1"/>
  <c r="F16"/>
  <c r="G16" s="1"/>
  <c r="F17"/>
  <c r="G17" s="1"/>
  <c r="F18"/>
  <c r="G18" s="1"/>
  <c r="F20"/>
  <c r="G20" s="1"/>
  <c r="F21"/>
  <c r="G21" s="1"/>
  <c r="F22"/>
  <c r="G22" s="1"/>
  <c r="F24"/>
  <c r="G24" s="1"/>
  <c r="F25"/>
  <c r="G25" s="1"/>
  <c r="G26"/>
  <c r="F44" i="7"/>
  <c r="G44" s="1"/>
  <c r="F43"/>
  <c r="G43" s="1"/>
  <c r="F41"/>
  <c r="G41" s="1"/>
  <c r="F35"/>
  <c r="G35" s="1"/>
  <c r="G34"/>
  <c r="F29"/>
  <c r="G29" s="1"/>
  <c r="F30"/>
  <c r="G30" s="1"/>
  <c r="F32"/>
  <c r="G32" s="1"/>
  <c r="F33"/>
  <c r="G33" s="1"/>
  <c r="F23"/>
  <c r="G23" s="1"/>
  <c r="F24"/>
  <c r="G24" s="1"/>
  <c r="F25"/>
  <c r="G25" s="1"/>
  <c r="G27"/>
  <c r="F7"/>
  <c r="G7" s="1"/>
  <c r="F8"/>
  <c r="G8" s="1"/>
  <c r="F9"/>
  <c r="G9" s="1"/>
  <c r="F10"/>
  <c r="G10" s="1"/>
  <c r="F11"/>
  <c r="G11" s="1"/>
  <c r="F12"/>
  <c r="G12" s="1"/>
  <c r="F13"/>
  <c r="G13" s="1"/>
  <c r="F14"/>
  <c r="F16"/>
  <c r="G16" s="1"/>
  <c r="F18"/>
  <c r="F19"/>
  <c r="G19" s="1"/>
  <c r="F20"/>
  <c r="G20" s="1"/>
  <c r="F21"/>
  <c r="G21" s="1"/>
  <c r="F22"/>
  <c r="F48"/>
  <c r="G48" s="1"/>
  <c r="F49"/>
  <c r="G49" s="1"/>
  <c r="F50"/>
  <c r="G50" s="1"/>
  <c r="F51"/>
  <c r="G51" s="1"/>
  <c r="G54"/>
  <c r="F55"/>
  <c r="G55" s="1"/>
  <c r="F56"/>
  <c r="G56" s="1"/>
  <c r="F57"/>
  <c r="G57" s="1"/>
  <c r="F62"/>
  <c r="G62" s="1"/>
  <c r="F63"/>
  <c r="G63" s="1"/>
  <c r="F64"/>
  <c r="G64" s="1"/>
  <c r="F65"/>
  <c r="G65" s="1"/>
  <c r="F66"/>
  <c r="G66" s="1"/>
  <c r="G67"/>
  <c r="F68"/>
  <c r="G68" s="1"/>
  <c r="F69"/>
  <c r="G69" s="1"/>
  <c r="F70"/>
  <c r="G70" s="1"/>
  <c r="F71"/>
  <c r="G71" s="1"/>
  <c r="F72"/>
  <c r="G72" s="1"/>
  <c r="F73"/>
  <c r="G73" s="1"/>
  <c r="F74"/>
  <c r="G74" s="1"/>
  <c r="G75"/>
  <c r="F76"/>
  <c r="G76" s="1"/>
  <c r="F77"/>
  <c r="G77" s="1"/>
  <c r="F78"/>
  <c r="G78" s="1"/>
  <c r="F79"/>
  <c r="G79" s="1"/>
  <c r="G81"/>
  <c r="F82"/>
  <c r="G82" s="1"/>
  <c r="G84"/>
  <c r="F85"/>
  <c r="G85" s="1"/>
  <c r="F86"/>
  <c r="G86" s="1"/>
  <c r="F88"/>
  <c r="G88" s="1"/>
  <c r="G89"/>
  <c r="F90"/>
  <c r="G90" s="1"/>
  <c r="G91"/>
  <c r="F36"/>
  <c r="G36" s="1"/>
  <c r="F42"/>
  <c r="G42" s="1"/>
  <c r="F46"/>
  <c r="G46" s="1"/>
  <c r="F60"/>
  <c r="G60" s="1"/>
  <c r="F40"/>
  <c r="G40" s="1"/>
  <c r="F52"/>
  <c r="G52" s="1"/>
  <c r="F58"/>
  <c r="G58" s="1"/>
  <c r="F80"/>
  <c r="G80" s="1"/>
  <c r="F87"/>
  <c r="F83"/>
  <c r="G83" s="1"/>
  <c r="F59"/>
  <c r="G59" s="1"/>
  <c r="F61"/>
  <c r="G61" s="1"/>
  <c r="F45"/>
  <c r="G45" s="1"/>
  <c r="F47"/>
  <c r="G47" s="1"/>
  <c r="F53"/>
  <c r="G53" s="1"/>
  <c r="F39"/>
  <c r="F37"/>
  <c r="F28"/>
  <c r="G28" s="1"/>
  <c r="F15"/>
  <c r="G15" s="1"/>
  <c r="F17"/>
  <c r="G17" s="1"/>
  <c r="G38"/>
  <c r="G7" i="6"/>
  <c r="D5"/>
  <c r="G84"/>
  <c r="G6"/>
  <c r="G27"/>
  <c r="G34"/>
  <c r="G38"/>
  <c r="G54"/>
  <c r="G67"/>
  <c r="G75"/>
  <c r="G78"/>
  <c r="G81"/>
  <c r="G89"/>
  <c r="G91"/>
  <c r="G87" i="7" l="1"/>
  <c r="G37"/>
  <c r="G8" i="6"/>
  <c r="D5" i="7"/>
  <c r="G6"/>
  <c r="G31"/>
  <c r="F31"/>
  <c r="G39"/>
  <c r="G5" i="8"/>
  <c r="G96" s="1"/>
  <c r="G26" i="7"/>
  <c r="G22"/>
  <c r="G18"/>
  <c r="G14"/>
  <c r="G94" i="8" l="1"/>
  <c r="G5" i="7"/>
  <c r="G96" s="1"/>
  <c r="G15" i="6"/>
  <c r="G94" i="7" l="1"/>
  <c r="H91" i="8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5"/>
  <c r="C5"/>
  <c r="H91" i="7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5"/>
  <c r="C5"/>
  <c r="H91" i="6"/>
  <c r="H89"/>
  <c r="H87"/>
  <c r="G87"/>
  <c r="G85"/>
  <c r="H84"/>
  <c r="H81"/>
  <c r="H78"/>
  <c r="H75"/>
  <c r="H71"/>
  <c r="G71"/>
  <c r="H67"/>
  <c r="H54"/>
  <c r="H53"/>
  <c r="G53"/>
  <c r="H47"/>
  <c r="G47"/>
  <c r="G45"/>
  <c r="H38"/>
  <c r="H34"/>
  <c r="G31"/>
  <c r="H27"/>
  <c r="H15"/>
  <c r="H8"/>
  <c r="H7"/>
  <c r="H6"/>
  <c r="E5"/>
  <c r="C5"/>
  <c r="H18" l="1"/>
  <c r="G18"/>
  <c r="H51"/>
  <c r="G51"/>
  <c r="H66"/>
  <c r="G66"/>
  <c r="H13"/>
  <c r="G13"/>
  <c r="H17"/>
  <c r="G17"/>
  <c r="H21"/>
  <c r="G21"/>
  <c r="H25"/>
  <c r="G25"/>
  <c r="H29"/>
  <c r="G29"/>
  <c r="H32"/>
  <c r="G32"/>
  <c r="H36"/>
  <c r="G36"/>
  <c r="H40"/>
  <c r="G40"/>
  <c r="H44"/>
  <c r="G44"/>
  <c r="H50"/>
  <c r="G50"/>
  <c r="H57"/>
  <c r="G57"/>
  <c r="H61"/>
  <c r="G61"/>
  <c r="H65"/>
  <c r="G65"/>
  <c r="H69"/>
  <c r="G69"/>
  <c r="H72"/>
  <c r="G72"/>
  <c r="H76"/>
  <c r="G76"/>
  <c r="H80"/>
  <c r="G80"/>
  <c r="H90"/>
  <c r="G90"/>
  <c r="H10"/>
  <c r="G10"/>
  <c r="H22"/>
  <c r="G22"/>
  <c r="H30"/>
  <c r="G30"/>
  <c r="H33"/>
  <c r="G33"/>
  <c r="H41"/>
  <c r="G41"/>
  <c r="H58"/>
  <c r="G58"/>
  <c r="H70"/>
  <c r="G70"/>
  <c r="H77"/>
  <c r="G77"/>
  <c r="H9"/>
  <c r="G9"/>
  <c r="H12"/>
  <c r="G12"/>
  <c r="H16"/>
  <c r="G16"/>
  <c r="H20"/>
  <c r="G20"/>
  <c r="H24"/>
  <c r="G24"/>
  <c r="H28"/>
  <c r="G28"/>
  <c r="H35"/>
  <c r="G35"/>
  <c r="H39"/>
  <c r="G39"/>
  <c r="H43"/>
  <c r="G43"/>
  <c r="H46"/>
  <c r="G46"/>
  <c r="H49"/>
  <c r="G49"/>
  <c r="H56"/>
  <c r="G56"/>
  <c r="H60"/>
  <c r="G60"/>
  <c r="H64"/>
  <c r="G64"/>
  <c r="H68"/>
  <c r="G68"/>
  <c r="H79"/>
  <c r="G79"/>
  <c r="H83"/>
  <c r="G83"/>
  <c r="H86"/>
  <c r="G86"/>
  <c r="H31"/>
  <c r="H14"/>
  <c r="G14"/>
  <c r="H26"/>
  <c r="G26"/>
  <c r="H37"/>
  <c r="G37"/>
  <c r="H62"/>
  <c r="G62"/>
  <c r="H73"/>
  <c r="G73"/>
  <c r="H11"/>
  <c r="G11"/>
  <c r="H19"/>
  <c r="G19"/>
  <c r="H23"/>
  <c r="G23"/>
  <c r="H42"/>
  <c r="G42"/>
  <c r="H48"/>
  <c r="G48"/>
  <c r="H52"/>
  <c r="G52"/>
  <c r="H55"/>
  <c r="G55"/>
  <c r="H59"/>
  <c r="G59"/>
  <c r="H63"/>
  <c r="G63"/>
  <c r="H74"/>
  <c r="G74"/>
  <c r="H82"/>
  <c r="G82"/>
  <c r="H88"/>
  <c r="G88"/>
  <c r="H45"/>
  <c r="H85"/>
  <c r="H5" i="8"/>
  <c r="F5"/>
  <c r="H5" i="7"/>
  <c r="F5"/>
  <c r="F5" i="6"/>
  <c r="H5" l="1"/>
  <c r="G5"/>
  <c r="G95" s="1"/>
  <c r="G94" l="1"/>
</calcChain>
</file>

<file path=xl/sharedStrings.xml><?xml version="1.0" encoding="utf-8"?>
<sst xmlns="http://schemas.openxmlformats.org/spreadsheetml/2006/main" count="291" uniqueCount="97">
  <si>
    <t>Наименование субъекта Российской Федерации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</si>
  <si>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</si>
  <si>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</si>
  <si>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</si>
  <si>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</si>
  <si>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</si>
  <si>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</si>
  <si>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</si>
  <si>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</si>
  <si>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</si>
  <si>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</si>
  <si>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</si>
  <si>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</si>
  <si>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</si>
  <si>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</si>
  <si>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</si>
  <si>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</si>
  <si>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</si>
  <si>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</si>
  <si>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</si>
  <si>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</si>
  <si>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</si>
  <si>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</si>
  <si>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</si>
  <si>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</si>
  <si>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</si>
  <si>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</si>
  <si>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</si>
  <si>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</si>
  <si>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</si>
  <si>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</si>
  <si>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</si>
  <si>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</si>
  <si>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</si>
  <si>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</si>
  <si>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</si>
  <si>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</si>
  <si>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</si>
  <si>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</si>
  <si>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</si>
  <si>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</si>
  <si>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</si>
  <si>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</si>
  <si>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</si>
  <si>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</si>
  <si>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</si>
  <si>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</si>
  <si>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</si>
  <si>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</si>
  <si>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</si>
  <si>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</si>
  <si>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</si>
  <si>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</si>
  <si>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</si>
  <si>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</si>
  <si>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</si>
  <si>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</si>
  <si>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</si>
  <si>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</si>
  <si>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</si>
  <si>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</si>
  <si>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</si>
  <si>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</si>
  <si>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</si>
  <si>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</si>
  <si>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</si>
  <si>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</si>
  <si>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</si>
  <si>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</si>
  <si>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</si>
  <si>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</si>
  <si>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</si>
  <si>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</si>
  <si>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</si>
  <si>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</si>
  <si>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</si>
  <si>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</si>
  <si>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</si>
  <si>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</si>
  <si>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</si>
  <si>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</si>
  <si>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</si>
  <si>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</si>
  <si>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</si>
  <si>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</si>
  <si>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</si>
  <si>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 Байконур</t>
  </si>
  <si>
    <t>Нераспределенный резерв</t>
  </si>
  <si>
    <t>№ п\п</t>
  </si>
  <si>
    <r>
      <rPr>
        <b/>
        <sz val="12"/>
        <rFont val="Times New Roman"/>
        <family val="1"/>
        <charset val="204"/>
      </rPr>
      <t xml:space="preserve">Чi      </t>
    </r>
    <r>
      <rPr>
        <sz val="10"/>
        <rFont val="Times New Roman"/>
        <family val="1"/>
        <charset val="204"/>
      </rPr>
      <t>прогнозное количество выплат в месяц ежемесячной денежной выплаты лицам, имеющим право на получение ежемесячной денежной выплаты, проживающим в субъекте Российской Федерации или г. Байконуре (шт.)</t>
    </r>
  </si>
  <si>
    <r>
      <rPr>
        <b/>
        <sz val="12"/>
        <rFont val="Times New Roman"/>
        <family val="1"/>
        <charset val="204"/>
      </rPr>
      <t xml:space="preserve">Рi      </t>
    </r>
    <r>
      <rPr>
        <sz val="10"/>
        <rFont val="Times New Roman"/>
        <family val="1"/>
        <charset val="204"/>
      </rPr>
      <t>размер ежемесячной денежной выплаты, установленный в i-м субъекте Российской Федерации, соответствующий величине прожиточного минимума для детей, установленного в субъекте Российской Федерации за второй квартал 2017 года (рублей)</t>
    </r>
  </si>
  <si>
    <r>
      <rPr>
        <b/>
        <sz val="12"/>
        <rFont val="Times New Roman"/>
        <family val="1"/>
        <charset val="204"/>
      </rPr>
      <t xml:space="preserve">Дi      </t>
    </r>
    <r>
      <rPr>
        <sz val="10"/>
        <rFont val="Times New Roman"/>
        <family val="1"/>
        <charset val="204"/>
      </rPr>
      <t>расходы на компенсацию затрат, связанных с обеспечением деятельности органов исполнительной власти в связи с осуществлением переданного им полномочия Российской Федерации, в пределах 1,5 процента предоставляемой  субвенции (рублей)</t>
    </r>
  </si>
  <si>
    <t>Итого по РФ:</t>
  </si>
  <si>
    <r>
      <rPr>
        <b/>
        <sz val="11"/>
        <rFont val="Times New Roman"/>
        <family val="1"/>
        <charset val="204"/>
      </rPr>
      <t xml:space="preserve">Сi    </t>
    </r>
    <r>
      <rPr>
        <sz val="11"/>
        <rFont val="Times New Roman"/>
        <family val="1"/>
        <charset val="204"/>
      </rPr>
      <t xml:space="preserve">                                         Объем субвенции из федерального бюджета на  ежемесячной денежной выплаты в связи с рождением (усыновлением) первого ребенка                                                  (гр.3 x гр.4 х 12 мес. + гр.5) (тыс. рублей)                                                             </t>
    </r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</si>
  <si>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2021 год</t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</si>
  <si>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2020 год</t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</si>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</sst>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89" sqref="L89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</cols>
  <sheetData>
    <row r="1" spans="1:8" ht="46.5" customHeight="1">
      <c r="B1" s="28" t="s">
        <v>96</v>
      </c>
      <c r="C1" s="28"/>
      <c r="D1" s="28"/>
      <c r="E1" s="28"/>
      <c r="F1" s="28"/>
      <c r="G1" s="28"/>
      <c r="H1" s="28"/>
    </row>
    <row r="2" spans="1:8" ht="20.25" customHeight="1">
      <c r="B2" s="21"/>
      <c r="C2" s="21"/>
      <c r="D2" s="22"/>
      <c r="E2" s="21"/>
      <c r="F2" s="21"/>
      <c r="G2" s="22"/>
      <c r="H2" s="13">
        <v>55100000</v>
      </c>
    </row>
    <row r="3" spans="1:8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8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>
        <v>6</v>
      </c>
      <c r="H4" s="1">
        <v>6</v>
      </c>
    </row>
    <row r="5" spans="1:8">
      <c r="A5" s="1"/>
      <c r="B5" s="8" t="s">
        <v>92</v>
      </c>
      <c r="C5" s="10">
        <f>SUM(C6:C91)</f>
        <v>318480</v>
      </c>
      <c r="D5" s="10">
        <f t="shared" ref="D5:F5" si="0">SUM(D6:D91)</f>
        <v>365061</v>
      </c>
      <c r="E5" s="11">
        <f>SUM(E6:E91)/86</f>
        <v>11264.145697674419</v>
      </c>
      <c r="F5" s="11">
        <f t="shared" si="0"/>
        <v>620314614.81539989</v>
      </c>
      <c r="G5" s="11">
        <f>SUM(G6:G92)</f>
        <v>48461503.199999988</v>
      </c>
      <c r="H5" s="11">
        <f>SUM(H6:H92)</f>
        <v>43364825.600000009</v>
      </c>
    </row>
    <row r="6" spans="1:8" ht="15" customHeight="1">
      <c r="A6" s="2">
        <v>1</v>
      </c>
      <c r="B6" s="3" t="s">
        <v>1</v>
      </c>
      <c r="C6" s="9">
        <v>618</v>
      </c>
      <c r="D6" s="9">
        <v>705</v>
      </c>
      <c r="E6" s="15">
        <v>10531</v>
      </c>
      <c r="F6" s="12">
        <v>0</v>
      </c>
      <c r="G6" s="12">
        <f>ROUND((D6*E6*12+F6)/1000,1)</f>
        <v>89092.3</v>
      </c>
      <c r="H6" s="12">
        <f>ROUND((C6*E6*12+F6)/1000,1)</f>
        <v>78097.899999999994</v>
      </c>
    </row>
    <row r="7" spans="1:8">
      <c r="A7" s="4">
        <v>2</v>
      </c>
      <c r="B7" s="5" t="s">
        <v>2</v>
      </c>
      <c r="C7" s="14">
        <v>660</v>
      </c>
      <c r="D7" s="9">
        <v>752</v>
      </c>
      <c r="E7" s="15">
        <v>9954</v>
      </c>
      <c r="F7" s="15">
        <f>(D7*E7*12)*1.5/100</f>
        <v>1347373.44</v>
      </c>
      <c r="G7" s="12">
        <f t="shared" ref="G7:G70" si="1">ROUND((D7*E7*12+F7)/1000,1)</f>
        <v>91172.3</v>
      </c>
      <c r="H7" s="12">
        <f t="shared" ref="H7:H70" si="2">ROUND((C7*E7*12+F7)/1000,1)</f>
        <v>80183.100000000006</v>
      </c>
    </row>
    <row r="8" spans="1:8">
      <c r="A8" s="2">
        <v>3</v>
      </c>
      <c r="B8" s="3" t="s">
        <v>3</v>
      </c>
      <c r="C8" s="9">
        <v>24392</v>
      </c>
      <c r="D8" s="9">
        <v>24392</v>
      </c>
      <c r="E8" s="15">
        <v>8963</v>
      </c>
      <c r="F8" s="15">
        <f t="shared" ref="F8:F71" si="3">(D8*E8*12)*1.5/100</f>
        <v>39352589.280000001</v>
      </c>
      <c r="G8" s="12">
        <f t="shared" si="1"/>
        <v>2662858.5</v>
      </c>
      <c r="H8" s="23">
        <f t="shared" si="2"/>
        <v>2662858.5</v>
      </c>
    </row>
    <row r="9" spans="1:8">
      <c r="A9" s="4">
        <v>4</v>
      </c>
      <c r="B9" s="5" t="s">
        <v>4</v>
      </c>
      <c r="C9" s="9">
        <v>1138</v>
      </c>
      <c r="D9" s="9">
        <v>1297</v>
      </c>
      <c r="E9" s="15">
        <v>10375</v>
      </c>
      <c r="F9" s="15">
        <f t="shared" si="3"/>
        <v>2422147.5</v>
      </c>
      <c r="G9" s="12">
        <f t="shared" si="1"/>
        <v>163898.6</v>
      </c>
      <c r="H9" s="12">
        <f t="shared" si="2"/>
        <v>144103.1</v>
      </c>
    </row>
    <row r="10" spans="1:8">
      <c r="A10" s="4">
        <v>5</v>
      </c>
      <c r="B10" s="5" t="s">
        <v>5</v>
      </c>
      <c r="C10" s="9">
        <v>4059</v>
      </c>
      <c r="D10" s="9">
        <v>4627</v>
      </c>
      <c r="E10" s="15">
        <v>10165</v>
      </c>
      <c r="F10" s="15">
        <f t="shared" si="3"/>
        <v>8466021.9000000004</v>
      </c>
      <c r="G10" s="12">
        <f t="shared" si="1"/>
        <v>572867.5</v>
      </c>
      <c r="H10" s="12">
        <f t="shared" si="2"/>
        <v>503582.8</v>
      </c>
    </row>
    <row r="11" spans="1:8">
      <c r="A11" s="4">
        <v>6</v>
      </c>
      <c r="B11" s="5" t="s">
        <v>6</v>
      </c>
      <c r="C11" s="9">
        <v>596</v>
      </c>
      <c r="D11" s="9">
        <v>679</v>
      </c>
      <c r="E11" s="15">
        <v>9888</v>
      </c>
      <c r="F11" s="15">
        <f t="shared" si="3"/>
        <v>1208511.3600000001</v>
      </c>
      <c r="G11" s="12">
        <f t="shared" si="1"/>
        <v>81775.899999999994</v>
      </c>
      <c r="H11" s="12">
        <f t="shared" si="2"/>
        <v>71927.5</v>
      </c>
    </row>
    <row r="12" spans="1:8" ht="25.5">
      <c r="A12" s="4">
        <v>7</v>
      </c>
      <c r="B12" s="5" t="s">
        <v>7</v>
      </c>
      <c r="C12" s="9">
        <v>2500</v>
      </c>
      <c r="D12" s="9">
        <v>2850</v>
      </c>
      <c r="E12" s="15">
        <v>13135</v>
      </c>
      <c r="F12" s="15">
        <f t="shared" si="3"/>
        <v>6738255</v>
      </c>
      <c r="G12" s="12">
        <f t="shared" si="1"/>
        <v>455955.3</v>
      </c>
      <c r="H12" s="12">
        <f t="shared" si="2"/>
        <v>400788.3</v>
      </c>
    </row>
    <row r="13" spans="1:8">
      <c r="A13" s="4">
        <v>8</v>
      </c>
      <c r="B13" s="5" t="s">
        <v>8</v>
      </c>
      <c r="C13" s="9">
        <v>762</v>
      </c>
      <c r="D13" s="9">
        <v>869</v>
      </c>
      <c r="E13" s="15">
        <v>9301</v>
      </c>
      <c r="F13" s="15">
        <f t="shared" si="3"/>
        <v>1454862.42</v>
      </c>
      <c r="G13" s="12">
        <f t="shared" si="1"/>
        <v>98445.7</v>
      </c>
      <c r="H13" s="12">
        <f t="shared" si="2"/>
        <v>86503.2</v>
      </c>
    </row>
    <row r="14" spans="1:8" ht="25.5">
      <c r="A14" s="4">
        <v>9</v>
      </c>
      <c r="B14" s="5" t="s">
        <v>9</v>
      </c>
      <c r="C14" s="14">
        <v>125</v>
      </c>
      <c r="D14" s="9">
        <v>143</v>
      </c>
      <c r="E14" s="15">
        <v>9428</v>
      </c>
      <c r="F14" s="15">
        <f t="shared" si="3"/>
        <v>242676.72</v>
      </c>
      <c r="G14" s="12">
        <f t="shared" si="1"/>
        <v>16421.099999999999</v>
      </c>
      <c r="H14" s="12">
        <f t="shared" si="2"/>
        <v>14384.7</v>
      </c>
    </row>
    <row r="15" spans="1:8">
      <c r="A15" s="4">
        <v>10</v>
      </c>
      <c r="B15" s="5" t="s">
        <v>10</v>
      </c>
      <c r="C15" s="9">
        <v>873</v>
      </c>
      <c r="D15" s="9">
        <v>995</v>
      </c>
      <c r="E15" s="15">
        <v>12457</v>
      </c>
      <c r="F15" s="15">
        <f t="shared" si="3"/>
        <v>2231048.7000000002</v>
      </c>
      <c r="G15" s="12">
        <f t="shared" si="1"/>
        <v>150967.6</v>
      </c>
      <c r="H15" s="12">
        <f t="shared" si="2"/>
        <v>132730.6</v>
      </c>
    </row>
    <row r="16" spans="1:8">
      <c r="A16" s="4">
        <v>11</v>
      </c>
      <c r="B16" s="5" t="s">
        <v>11</v>
      </c>
      <c r="C16" s="9">
        <v>4211</v>
      </c>
      <c r="D16" s="9">
        <v>4801</v>
      </c>
      <c r="E16" s="15">
        <v>12487</v>
      </c>
      <c r="F16" s="15">
        <f t="shared" si="3"/>
        <v>10791015.66</v>
      </c>
      <c r="G16" s="12">
        <f t="shared" si="1"/>
        <v>730192.1</v>
      </c>
      <c r="H16" s="12">
        <f t="shared" si="2"/>
        <v>641784.1</v>
      </c>
    </row>
    <row r="17" spans="1:8">
      <c r="A17" s="4">
        <v>12</v>
      </c>
      <c r="B17" s="5" t="s">
        <v>12</v>
      </c>
      <c r="C17" s="9">
        <v>4543</v>
      </c>
      <c r="D17" s="9">
        <v>5179</v>
      </c>
      <c r="E17" s="15">
        <v>11018.6</v>
      </c>
      <c r="F17" s="15">
        <f t="shared" si="3"/>
        <v>10271759.291999999</v>
      </c>
      <c r="G17" s="12">
        <f t="shared" si="1"/>
        <v>695055.7</v>
      </c>
      <c r="H17" s="12">
        <f t="shared" si="2"/>
        <v>610961.80000000005</v>
      </c>
    </row>
    <row r="18" spans="1:8">
      <c r="A18" s="4">
        <v>13</v>
      </c>
      <c r="B18" s="5" t="s">
        <v>13</v>
      </c>
      <c r="C18" s="9">
        <v>3172</v>
      </c>
      <c r="D18" s="9">
        <v>3616</v>
      </c>
      <c r="E18" s="15">
        <v>9777</v>
      </c>
      <c r="F18" s="15">
        <f t="shared" si="3"/>
        <v>6363653.7599999998</v>
      </c>
      <c r="G18" s="12">
        <f t="shared" si="1"/>
        <v>430607.2</v>
      </c>
      <c r="H18" s="12">
        <f t="shared" si="2"/>
        <v>378515.4</v>
      </c>
    </row>
    <row r="19" spans="1:8">
      <c r="A19" s="4">
        <v>14</v>
      </c>
      <c r="B19" s="5" t="s">
        <v>14</v>
      </c>
      <c r="C19" s="9">
        <v>3786</v>
      </c>
      <c r="D19" s="9">
        <v>4316</v>
      </c>
      <c r="E19" s="15">
        <v>9063</v>
      </c>
      <c r="F19" s="15">
        <f t="shared" si="3"/>
        <v>7040863.4400000004</v>
      </c>
      <c r="G19" s="12">
        <f t="shared" si="1"/>
        <v>476431.8</v>
      </c>
      <c r="H19" s="12">
        <f t="shared" si="2"/>
        <v>418791.1</v>
      </c>
    </row>
    <row r="20" spans="1:8">
      <c r="A20" s="4">
        <v>15</v>
      </c>
      <c r="B20" s="5" t="s">
        <v>15</v>
      </c>
      <c r="C20" s="9">
        <v>2068</v>
      </c>
      <c r="D20" s="9">
        <v>2358</v>
      </c>
      <c r="E20" s="15">
        <v>17619</v>
      </c>
      <c r="F20" s="15">
        <f t="shared" si="3"/>
        <v>7478208.3600000003</v>
      </c>
      <c r="G20" s="12">
        <f t="shared" si="1"/>
        <v>506025.4</v>
      </c>
      <c r="H20" s="12">
        <f t="shared" si="2"/>
        <v>444711.3</v>
      </c>
    </row>
    <row r="21" spans="1:8" ht="25.5">
      <c r="A21" s="4">
        <v>16</v>
      </c>
      <c r="B21" s="5" t="s">
        <v>16</v>
      </c>
      <c r="C21" s="9">
        <v>1000</v>
      </c>
      <c r="D21" s="9">
        <v>1140</v>
      </c>
      <c r="E21" s="15">
        <v>9211</v>
      </c>
      <c r="F21" s="15">
        <f t="shared" si="3"/>
        <v>1890097.2</v>
      </c>
      <c r="G21" s="12">
        <f t="shared" si="1"/>
        <v>127896.6</v>
      </c>
      <c r="H21" s="12">
        <f t="shared" si="2"/>
        <v>112422.1</v>
      </c>
    </row>
    <row r="22" spans="1:8" ht="25.5">
      <c r="A22" s="4">
        <v>17</v>
      </c>
      <c r="B22" s="5" t="s">
        <v>17</v>
      </c>
      <c r="C22" s="9">
        <v>3000</v>
      </c>
      <c r="D22" s="9">
        <v>3420</v>
      </c>
      <c r="E22" s="15">
        <v>8915</v>
      </c>
      <c r="F22" s="15">
        <f t="shared" si="3"/>
        <v>5488074</v>
      </c>
      <c r="G22" s="12">
        <f t="shared" si="1"/>
        <v>371359.7</v>
      </c>
      <c r="H22" s="12">
        <f t="shared" si="2"/>
        <v>326428.09999999998</v>
      </c>
    </row>
    <row r="23" spans="1:8">
      <c r="A23" s="4">
        <v>18</v>
      </c>
      <c r="B23" s="5" t="s">
        <v>18</v>
      </c>
      <c r="C23" s="9">
        <v>1630</v>
      </c>
      <c r="D23" s="9">
        <v>1858</v>
      </c>
      <c r="E23" s="15">
        <v>10347</v>
      </c>
      <c r="F23" s="15">
        <f t="shared" si="3"/>
        <v>3460450.68</v>
      </c>
      <c r="G23" s="12">
        <f t="shared" si="1"/>
        <v>234157.2</v>
      </c>
      <c r="H23" s="12">
        <f t="shared" si="2"/>
        <v>205847.8</v>
      </c>
    </row>
    <row r="24" spans="1:8">
      <c r="A24" s="4">
        <v>19</v>
      </c>
      <c r="B24" s="5" t="s">
        <v>19</v>
      </c>
      <c r="C24" s="9">
        <v>7168</v>
      </c>
      <c r="D24" s="9">
        <v>8172</v>
      </c>
      <c r="E24" s="15">
        <v>9323</v>
      </c>
      <c r="F24" s="15">
        <f t="shared" si="3"/>
        <v>13713760.08</v>
      </c>
      <c r="G24" s="12">
        <f t="shared" si="1"/>
        <v>927964.4</v>
      </c>
      <c r="H24" s="12">
        <f t="shared" si="2"/>
        <v>815640.9</v>
      </c>
    </row>
    <row r="25" spans="1:8">
      <c r="A25" s="4">
        <v>20</v>
      </c>
      <c r="B25" s="5" t="s">
        <v>20</v>
      </c>
      <c r="C25" s="9">
        <v>600</v>
      </c>
      <c r="D25" s="9">
        <v>684</v>
      </c>
      <c r="E25" s="15">
        <v>9811</v>
      </c>
      <c r="F25" s="15">
        <f t="shared" si="3"/>
        <v>1207930.32</v>
      </c>
      <c r="G25" s="12">
        <f t="shared" si="1"/>
        <v>81736.600000000006</v>
      </c>
      <c r="H25" s="12">
        <f t="shared" si="2"/>
        <v>71847.100000000006</v>
      </c>
    </row>
    <row r="26" spans="1:8">
      <c r="A26" s="4">
        <v>21</v>
      </c>
      <c r="B26" s="5" t="s">
        <v>21</v>
      </c>
      <c r="C26" s="9">
        <v>587</v>
      </c>
      <c r="D26" s="9">
        <v>2333</v>
      </c>
      <c r="E26" s="15">
        <v>10154</v>
      </c>
      <c r="F26" s="15">
        <v>1019619</v>
      </c>
      <c r="G26" s="12">
        <f t="shared" si="1"/>
        <v>285291</v>
      </c>
      <c r="H26" s="12">
        <f t="shared" si="2"/>
        <v>72544.399999999994</v>
      </c>
    </row>
    <row r="27" spans="1:8" ht="25.5">
      <c r="A27" s="4">
        <v>22</v>
      </c>
      <c r="B27" s="5" t="s">
        <v>22</v>
      </c>
      <c r="C27" s="14">
        <v>3549</v>
      </c>
      <c r="D27" s="9">
        <v>2763</v>
      </c>
      <c r="E27" s="15">
        <v>8930</v>
      </c>
      <c r="F27" s="15">
        <v>0</v>
      </c>
      <c r="G27" s="12">
        <f t="shared" si="1"/>
        <v>296083.09999999998</v>
      </c>
      <c r="H27" s="23">
        <f t="shared" si="2"/>
        <v>380310.8</v>
      </c>
    </row>
    <row r="28" spans="1:8">
      <c r="A28" s="4">
        <v>23</v>
      </c>
      <c r="B28" s="5" t="s">
        <v>23</v>
      </c>
      <c r="C28" s="14">
        <v>9300</v>
      </c>
      <c r="D28" s="9">
        <v>10602</v>
      </c>
      <c r="E28" s="15">
        <v>9811</v>
      </c>
      <c r="F28" s="15">
        <f t="shared" si="3"/>
        <v>18722919.960000001</v>
      </c>
      <c r="G28" s="12">
        <f t="shared" si="1"/>
        <v>1266917.6000000001</v>
      </c>
      <c r="H28" s="12">
        <f t="shared" si="2"/>
        <v>1113630.5</v>
      </c>
    </row>
    <row r="29" spans="1:8">
      <c r="A29" s="4">
        <v>24</v>
      </c>
      <c r="B29" s="5" t="s">
        <v>24</v>
      </c>
      <c r="C29" s="9">
        <v>1743</v>
      </c>
      <c r="D29" s="9">
        <v>1987</v>
      </c>
      <c r="E29" s="15">
        <v>11862.75</v>
      </c>
      <c r="F29" s="15">
        <f t="shared" si="3"/>
        <v>4242831.165</v>
      </c>
      <c r="G29" s="12">
        <f t="shared" si="1"/>
        <v>287098.2</v>
      </c>
      <c r="H29" s="12">
        <f t="shared" si="2"/>
        <v>252364.1</v>
      </c>
    </row>
    <row r="30" spans="1:8">
      <c r="A30" s="4">
        <v>25</v>
      </c>
      <c r="B30" s="5" t="s">
        <v>25</v>
      </c>
      <c r="C30" s="9">
        <v>900</v>
      </c>
      <c r="D30" s="9">
        <v>1026</v>
      </c>
      <c r="E30" s="15">
        <v>20489</v>
      </c>
      <c r="F30" s="15">
        <f t="shared" si="3"/>
        <v>3783908.52</v>
      </c>
      <c r="G30" s="12">
        <f t="shared" si="1"/>
        <v>256044.5</v>
      </c>
      <c r="H30" s="12">
        <f t="shared" si="2"/>
        <v>225065.1</v>
      </c>
    </row>
    <row r="31" spans="1:8">
      <c r="A31" s="4">
        <v>26</v>
      </c>
      <c r="B31" s="5" t="s">
        <v>26</v>
      </c>
      <c r="C31" s="9">
        <v>6146</v>
      </c>
      <c r="D31" s="9">
        <v>7006</v>
      </c>
      <c r="E31" s="15">
        <v>10412</v>
      </c>
      <c r="F31" s="15">
        <f t="shared" si="3"/>
        <v>13130364.960000001</v>
      </c>
      <c r="G31" s="12">
        <f t="shared" si="1"/>
        <v>888488</v>
      </c>
      <c r="H31" s="12">
        <f t="shared" si="2"/>
        <v>781036.2</v>
      </c>
    </row>
    <row r="32" spans="1:8">
      <c r="A32" s="4">
        <v>27</v>
      </c>
      <c r="B32" s="5" t="s">
        <v>27</v>
      </c>
      <c r="C32" s="9">
        <v>4800</v>
      </c>
      <c r="D32" s="9">
        <v>5472</v>
      </c>
      <c r="E32" s="15">
        <v>12500</v>
      </c>
      <c r="F32" s="15">
        <f t="shared" si="3"/>
        <v>12312000</v>
      </c>
      <c r="G32" s="12">
        <f t="shared" si="1"/>
        <v>833112</v>
      </c>
      <c r="H32" s="12">
        <f t="shared" si="2"/>
        <v>732312</v>
      </c>
    </row>
    <row r="33" spans="1:8">
      <c r="A33" s="4">
        <v>28</v>
      </c>
      <c r="B33" s="5" t="s">
        <v>28</v>
      </c>
      <c r="C33" s="14">
        <v>12503</v>
      </c>
      <c r="D33" s="9">
        <v>14253</v>
      </c>
      <c r="E33" s="15">
        <v>10731</v>
      </c>
      <c r="F33" s="15">
        <f t="shared" si="3"/>
        <v>27530809.739999998</v>
      </c>
      <c r="G33" s="12">
        <f t="shared" si="1"/>
        <v>1862918.1</v>
      </c>
      <c r="H33" s="12">
        <f t="shared" si="2"/>
        <v>1637567.1</v>
      </c>
    </row>
    <row r="34" spans="1:8">
      <c r="A34" s="4">
        <v>29</v>
      </c>
      <c r="B34" s="5" t="s">
        <v>29</v>
      </c>
      <c r="C34" s="14">
        <v>3000</v>
      </c>
      <c r="D34" s="9">
        <v>3420</v>
      </c>
      <c r="E34" s="15">
        <v>13444</v>
      </c>
      <c r="F34" s="15">
        <v>0</v>
      </c>
      <c r="G34" s="12">
        <f t="shared" si="1"/>
        <v>551741.80000000005</v>
      </c>
      <c r="H34" s="12">
        <f t="shared" si="2"/>
        <v>483984</v>
      </c>
    </row>
    <row r="35" spans="1:8">
      <c r="A35" s="4">
        <v>30</v>
      </c>
      <c r="B35" s="5" t="s">
        <v>30</v>
      </c>
      <c r="C35" s="14">
        <v>2304</v>
      </c>
      <c r="D35" s="9">
        <v>2627</v>
      </c>
      <c r="E35" s="15">
        <v>9190</v>
      </c>
      <c r="F35" s="15">
        <f t="shared" si="3"/>
        <v>4345583.4000000004</v>
      </c>
      <c r="G35" s="12">
        <f t="shared" si="1"/>
        <v>294051.09999999998</v>
      </c>
      <c r="H35" s="12">
        <f t="shared" si="2"/>
        <v>258430.7</v>
      </c>
    </row>
    <row r="36" spans="1:8">
      <c r="A36" s="4">
        <v>31</v>
      </c>
      <c r="B36" s="5" t="s">
        <v>31</v>
      </c>
      <c r="C36" s="14">
        <v>4568</v>
      </c>
      <c r="D36" s="9">
        <v>5208</v>
      </c>
      <c r="E36" s="15">
        <v>13700</v>
      </c>
      <c r="F36" s="15">
        <f t="shared" si="3"/>
        <v>12842928</v>
      </c>
      <c r="G36" s="12">
        <f t="shared" si="1"/>
        <v>869038.1</v>
      </c>
      <c r="H36" s="12">
        <f t="shared" si="2"/>
        <v>763822.1</v>
      </c>
    </row>
    <row r="37" spans="1:8">
      <c r="A37" s="4">
        <v>32</v>
      </c>
      <c r="B37" s="5" t="s">
        <v>32</v>
      </c>
      <c r="C37" s="14">
        <v>357</v>
      </c>
      <c r="D37" s="9">
        <v>407</v>
      </c>
      <c r="E37" s="15">
        <v>12458.16</v>
      </c>
      <c r="F37" s="15">
        <f t="shared" si="3"/>
        <v>912684.80160000001</v>
      </c>
      <c r="G37" s="12">
        <f t="shared" si="1"/>
        <v>61758.3</v>
      </c>
      <c r="H37" s="12">
        <f t="shared" si="2"/>
        <v>54283.4</v>
      </c>
    </row>
    <row r="38" spans="1:8">
      <c r="A38" s="4">
        <v>33</v>
      </c>
      <c r="B38" s="5" t="s">
        <v>33</v>
      </c>
      <c r="C38" s="14">
        <v>2152</v>
      </c>
      <c r="D38" s="9">
        <v>2453</v>
      </c>
      <c r="E38" s="15">
        <v>11734</v>
      </c>
      <c r="F38" s="15">
        <v>0</v>
      </c>
      <c r="G38" s="12">
        <f t="shared" si="1"/>
        <v>345402</v>
      </c>
      <c r="H38" s="12">
        <f t="shared" si="2"/>
        <v>303018.8</v>
      </c>
    </row>
    <row r="39" spans="1:8">
      <c r="A39" s="4">
        <v>34</v>
      </c>
      <c r="B39" s="5" t="s">
        <v>34</v>
      </c>
      <c r="C39" s="14">
        <v>5863</v>
      </c>
      <c r="D39" s="9">
        <v>6684</v>
      </c>
      <c r="E39" s="15">
        <v>10500</v>
      </c>
      <c r="F39" s="15">
        <f t="shared" si="3"/>
        <v>12632760</v>
      </c>
      <c r="G39" s="12">
        <f t="shared" si="1"/>
        <v>854816.8</v>
      </c>
      <c r="H39" s="12">
        <f t="shared" si="2"/>
        <v>751370.8</v>
      </c>
    </row>
    <row r="40" spans="1:8">
      <c r="A40" s="4">
        <v>35</v>
      </c>
      <c r="B40" s="5" t="s">
        <v>35</v>
      </c>
      <c r="C40" s="14">
        <v>2138</v>
      </c>
      <c r="D40" s="9">
        <v>2437</v>
      </c>
      <c r="E40" s="15">
        <v>9020</v>
      </c>
      <c r="F40" s="15">
        <f t="shared" si="3"/>
        <v>3956713.2</v>
      </c>
      <c r="G40" s="12">
        <f t="shared" si="1"/>
        <v>267737.59999999998</v>
      </c>
      <c r="H40" s="12">
        <f t="shared" si="2"/>
        <v>235373.8</v>
      </c>
    </row>
    <row r="41" spans="1:8">
      <c r="A41" s="4">
        <v>36</v>
      </c>
      <c r="B41" s="5" t="s">
        <v>36</v>
      </c>
      <c r="C41" s="14">
        <v>1500</v>
      </c>
      <c r="D41" s="9">
        <v>1710</v>
      </c>
      <c r="E41" s="15">
        <v>10064</v>
      </c>
      <c r="F41" s="15">
        <f t="shared" si="3"/>
        <v>3097699.2</v>
      </c>
      <c r="G41" s="12">
        <f t="shared" si="1"/>
        <v>209611</v>
      </c>
      <c r="H41" s="12">
        <f t="shared" si="2"/>
        <v>184249.7</v>
      </c>
    </row>
    <row r="42" spans="1:8">
      <c r="A42" s="4">
        <v>37</v>
      </c>
      <c r="B42" s="5" t="s">
        <v>37</v>
      </c>
      <c r="C42" s="14">
        <v>1859</v>
      </c>
      <c r="D42" s="9">
        <v>2119</v>
      </c>
      <c r="E42" s="15">
        <v>9891</v>
      </c>
      <c r="F42" s="15">
        <f t="shared" si="3"/>
        <v>3772625.22</v>
      </c>
      <c r="G42" s="12">
        <f t="shared" si="1"/>
        <v>255281</v>
      </c>
      <c r="H42" s="12">
        <f t="shared" si="2"/>
        <v>224421.1</v>
      </c>
    </row>
    <row r="43" spans="1:8">
      <c r="A43" s="4">
        <v>38</v>
      </c>
      <c r="B43" s="5" t="s">
        <v>38</v>
      </c>
      <c r="C43" s="14">
        <v>9270</v>
      </c>
      <c r="D43" s="9">
        <v>10568</v>
      </c>
      <c r="E43" s="15">
        <v>9664</v>
      </c>
      <c r="F43" s="15">
        <f t="shared" si="3"/>
        <v>18383247.359999999</v>
      </c>
      <c r="G43" s="12">
        <f t="shared" si="1"/>
        <v>1243933.1000000001</v>
      </c>
      <c r="H43" s="12">
        <f t="shared" si="2"/>
        <v>1093406.6000000001</v>
      </c>
    </row>
    <row r="44" spans="1:8">
      <c r="A44" s="4">
        <v>39</v>
      </c>
      <c r="B44" s="5" t="s">
        <v>39</v>
      </c>
      <c r="C44" s="14">
        <v>4500</v>
      </c>
      <c r="D44" s="9">
        <v>5130</v>
      </c>
      <c r="E44" s="15">
        <v>11161</v>
      </c>
      <c r="F44" s="15">
        <f t="shared" si="3"/>
        <v>10306067.4</v>
      </c>
      <c r="G44" s="12">
        <f t="shared" si="1"/>
        <v>697377.2</v>
      </c>
      <c r="H44" s="12">
        <f t="shared" si="2"/>
        <v>613000.1</v>
      </c>
    </row>
    <row r="45" spans="1:8">
      <c r="A45" s="4">
        <v>40</v>
      </c>
      <c r="B45" s="5" t="s">
        <v>40</v>
      </c>
      <c r="C45" s="14">
        <v>6950</v>
      </c>
      <c r="D45" s="9">
        <v>7923</v>
      </c>
      <c r="E45" s="15">
        <v>8532</v>
      </c>
      <c r="F45" s="15">
        <f t="shared" si="3"/>
        <v>12167826.48</v>
      </c>
      <c r="G45" s="12">
        <f t="shared" si="1"/>
        <v>823356.3</v>
      </c>
      <c r="H45" s="12">
        <f t="shared" si="2"/>
        <v>723736.6</v>
      </c>
    </row>
    <row r="46" spans="1:8">
      <c r="A46" s="4">
        <v>41</v>
      </c>
      <c r="B46" s="5" t="s">
        <v>41</v>
      </c>
      <c r="C46" s="14">
        <v>4378</v>
      </c>
      <c r="D46" s="9">
        <v>4991</v>
      </c>
      <c r="E46" s="15">
        <v>10419</v>
      </c>
      <c r="F46" s="15">
        <f t="shared" si="3"/>
        <v>9360221.2200000007</v>
      </c>
      <c r="G46" s="12">
        <f t="shared" si="1"/>
        <v>633375</v>
      </c>
      <c r="H46" s="12">
        <f t="shared" si="2"/>
        <v>556732.80000000005</v>
      </c>
    </row>
    <row r="47" spans="1:8">
      <c r="A47" s="4">
        <v>42</v>
      </c>
      <c r="B47" s="5" t="s">
        <v>42</v>
      </c>
      <c r="C47" s="14">
        <v>2700</v>
      </c>
      <c r="D47" s="9">
        <v>3078</v>
      </c>
      <c r="E47" s="15">
        <v>10390</v>
      </c>
      <c r="F47" s="15">
        <f t="shared" si="3"/>
        <v>5756475.5999999996</v>
      </c>
      <c r="G47" s="12">
        <f t="shared" si="1"/>
        <v>389521.5</v>
      </c>
      <c r="H47" s="12">
        <f t="shared" si="2"/>
        <v>342392.5</v>
      </c>
    </row>
    <row r="48" spans="1:8">
      <c r="A48" s="4">
        <v>43</v>
      </c>
      <c r="B48" s="5" t="s">
        <v>43</v>
      </c>
      <c r="C48" s="14">
        <v>4800</v>
      </c>
      <c r="D48" s="9">
        <v>5472</v>
      </c>
      <c r="E48" s="15">
        <v>10329</v>
      </c>
      <c r="F48" s="15">
        <f t="shared" si="3"/>
        <v>10173651.84</v>
      </c>
      <c r="G48" s="12">
        <f t="shared" si="1"/>
        <v>688417.1</v>
      </c>
      <c r="H48" s="12">
        <f t="shared" si="2"/>
        <v>605124.1</v>
      </c>
    </row>
    <row r="49" spans="1:8">
      <c r="A49" s="4">
        <v>44</v>
      </c>
      <c r="B49" s="5" t="s">
        <v>44</v>
      </c>
      <c r="C49" s="14">
        <v>2160</v>
      </c>
      <c r="D49" s="9">
        <v>2462</v>
      </c>
      <c r="E49" s="15">
        <v>10150</v>
      </c>
      <c r="F49" s="15">
        <f t="shared" si="3"/>
        <v>4498074</v>
      </c>
      <c r="G49" s="12">
        <f t="shared" si="1"/>
        <v>304369.7</v>
      </c>
      <c r="H49" s="12">
        <f t="shared" si="2"/>
        <v>267586.09999999998</v>
      </c>
    </row>
    <row r="50" spans="1:8">
      <c r="A50" s="4">
        <v>45</v>
      </c>
      <c r="B50" s="5" t="s">
        <v>45</v>
      </c>
      <c r="C50" s="14">
        <v>7280</v>
      </c>
      <c r="D50" s="9">
        <v>8299</v>
      </c>
      <c r="E50" s="15">
        <v>10061</v>
      </c>
      <c r="F50" s="15">
        <f t="shared" si="3"/>
        <v>15029323.02</v>
      </c>
      <c r="G50" s="12">
        <f t="shared" si="1"/>
        <v>1016984.2</v>
      </c>
      <c r="H50" s="12">
        <f t="shared" si="2"/>
        <v>893958.3</v>
      </c>
    </row>
    <row r="51" spans="1:8">
      <c r="A51" s="4">
        <v>46</v>
      </c>
      <c r="B51" s="5" t="s">
        <v>46</v>
      </c>
      <c r="C51" s="14">
        <v>3840</v>
      </c>
      <c r="D51" s="9">
        <v>4378</v>
      </c>
      <c r="E51" s="15">
        <v>10270</v>
      </c>
      <c r="F51" s="15">
        <f t="shared" si="3"/>
        <v>8093170.7999999998</v>
      </c>
      <c r="G51" s="12">
        <f t="shared" si="1"/>
        <v>547637.9</v>
      </c>
      <c r="H51" s="12">
        <f t="shared" si="2"/>
        <v>481334.8</v>
      </c>
    </row>
    <row r="52" spans="1:8">
      <c r="A52" s="4">
        <v>47</v>
      </c>
      <c r="B52" s="5" t="s">
        <v>47</v>
      </c>
      <c r="C52" s="14">
        <v>1340</v>
      </c>
      <c r="D52" s="9">
        <v>1528</v>
      </c>
      <c r="E52" s="15">
        <v>10089</v>
      </c>
      <c r="F52" s="15">
        <f t="shared" si="3"/>
        <v>2774878.56</v>
      </c>
      <c r="G52" s="12">
        <f t="shared" si="1"/>
        <v>187766.8</v>
      </c>
      <c r="H52" s="12">
        <f t="shared" si="2"/>
        <v>165006</v>
      </c>
    </row>
    <row r="53" spans="1:8">
      <c r="A53" s="4">
        <v>48</v>
      </c>
      <c r="B53" s="5" t="s">
        <v>48</v>
      </c>
      <c r="C53" s="14">
        <v>2032</v>
      </c>
      <c r="D53" s="9">
        <v>2316</v>
      </c>
      <c r="E53" s="15">
        <v>10605</v>
      </c>
      <c r="F53" s="15">
        <f t="shared" si="3"/>
        <v>4421012.4000000004</v>
      </c>
      <c r="G53" s="12">
        <f t="shared" si="1"/>
        <v>299155.20000000001</v>
      </c>
      <c r="H53" s="12">
        <f t="shared" si="2"/>
        <v>263013.3</v>
      </c>
    </row>
    <row r="54" spans="1:8">
      <c r="A54" s="4">
        <v>49</v>
      </c>
      <c r="B54" s="5" t="s">
        <v>49</v>
      </c>
      <c r="C54" s="14">
        <v>3541</v>
      </c>
      <c r="D54" s="9">
        <v>4037</v>
      </c>
      <c r="E54" s="15">
        <v>9149</v>
      </c>
      <c r="F54" s="15">
        <v>0</v>
      </c>
      <c r="G54" s="12">
        <f t="shared" si="1"/>
        <v>443214.2</v>
      </c>
      <c r="H54" s="12">
        <f t="shared" si="2"/>
        <v>388759.3</v>
      </c>
    </row>
    <row r="55" spans="1:8">
      <c r="A55" s="4">
        <v>50</v>
      </c>
      <c r="B55" s="5" t="s">
        <v>50</v>
      </c>
      <c r="C55" s="14">
        <v>1407</v>
      </c>
      <c r="D55" s="9">
        <v>1604</v>
      </c>
      <c r="E55" s="15">
        <v>9815</v>
      </c>
      <c r="F55" s="15">
        <f t="shared" si="3"/>
        <v>2833786.8</v>
      </c>
      <c r="G55" s="12">
        <f t="shared" si="1"/>
        <v>191752.9</v>
      </c>
      <c r="H55" s="12">
        <f t="shared" si="2"/>
        <v>168550.2</v>
      </c>
    </row>
    <row r="56" spans="1:8">
      <c r="A56" s="4">
        <v>51</v>
      </c>
      <c r="B56" s="5" t="s">
        <v>51</v>
      </c>
      <c r="C56" s="14">
        <v>2515</v>
      </c>
      <c r="D56" s="9">
        <v>2867</v>
      </c>
      <c r="E56" s="15">
        <v>9200</v>
      </c>
      <c r="F56" s="15">
        <f t="shared" si="3"/>
        <v>4747752</v>
      </c>
      <c r="G56" s="12">
        <f t="shared" si="1"/>
        <v>321264.59999999998</v>
      </c>
      <c r="H56" s="12">
        <f t="shared" si="2"/>
        <v>282403.8</v>
      </c>
    </row>
    <row r="57" spans="1:8">
      <c r="A57" s="4">
        <v>52</v>
      </c>
      <c r="B57" s="5" t="s">
        <v>52</v>
      </c>
      <c r="C57" s="14">
        <v>395</v>
      </c>
      <c r="D57" s="9">
        <v>450</v>
      </c>
      <c r="E57" s="15">
        <v>19836</v>
      </c>
      <c r="F57" s="15">
        <f t="shared" si="3"/>
        <v>1606716</v>
      </c>
      <c r="G57" s="12">
        <f t="shared" si="1"/>
        <v>108721.1</v>
      </c>
      <c r="H57" s="12">
        <f t="shared" si="2"/>
        <v>95629.4</v>
      </c>
    </row>
    <row r="58" spans="1:8">
      <c r="A58" s="4">
        <v>53</v>
      </c>
      <c r="B58" s="5" t="s">
        <v>53</v>
      </c>
      <c r="C58" s="14">
        <v>8385</v>
      </c>
      <c r="D58" s="9">
        <v>9559</v>
      </c>
      <c r="E58" s="15">
        <v>11999</v>
      </c>
      <c r="F58" s="15">
        <f t="shared" si="3"/>
        <v>20645719.379999999</v>
      </c>
      <c r="G58" s="12">
        <f t="shared" si="1"/>
        <v>1397027</v>
      </c>
      <c r="H58" s="12">
        <f t="shared" si="2"/>
        <v>1227985.1000000001</v>
      </c>
    </row>
    <row r="59" spans="1:8">
      <c r="A59" s="4">
        <v>54</v>
      </c>
      <c r="B59" s="5" t="s">
        <v>54</v>
      </c>
      <c r="C59" s="14">
        <v>2124</v>
      </c>
      <c r="D59" s="9">
        <v>2421</v>
      </c>
      <c r="E59" s="15">
        <v>15280</v>
      </c>
      <c r="F59" s="15">
        <f t="shared" si="3"/>
        <v>6658718.4000000004</v>
      </c>
      <c r="G59" s="12">
        <f t="shared" si="1"/>
        <v>450573.3</v>
      </c>
      <c r="H59" s="12">
        <f t="shared" si="2"/>
        <v>396115.4</v>
      </c>
    </row>
    <row r="60" spans="1:8">
      <c r="A60" s="4">
        <v>55</v>
      </c>
      <c r="B60" s="5" t="s">
        <v>55</v>
      </c>
      <c r="C60" s="14">
        <v>3786</v>
      </c>
      <c r="D60" s="9">
        <v>4316</v>
      </c>
      <c r="E60" s="15">
        <v>9996</v>
      </c>
      <c r="F60" s="15">
        <f t="shared" si="3"/>
        <v>7765692.4800000004</v>
      </c>
      <c r="G60" s="12">
        <f t="shared" si="1"/>
        <v>525478.5</v>
      </c>
      <c r="H60" s="12">
        <f t="shared" si="2"/>
        <v>461904</v>
      </c>
    </row>
    <row r="61" spans="1:8">
      <c r="A61" s="4">
        <v>56</v>
      </c>
      <c r="B61" s="5" t="s">
        <v>56</v>
      </c>
      <c r="C61" s="14">
        <v>450</v>
      </c>
      <c r="D61" s="9">
        <v>513</v>
      </c>
      <c r="E61" s="15">
        <v>10394</v>
      </c>
      <c r="F61" s="15">
        <f t="shared" si="3"/>
        <v>959781.96</v>
      </c>
      <c r="G61" s="12">
        <f t="shared" si="1"/>
        <v>64945.2</v>
      </c>
      <c r="H61" s="12">
        <f t="shared" si="2"/>
        <v>57087.4</v>
      </c>
    </row>
    <row r="62" spans="1:8">
      <c r="A62" s="4">
        <v>57</v>
      </c>
      <c r="B62" s="5" t="s">
        <v>57</v>
      </c>
      <c r="C62" s="14">
        <v>7500</v>
      </c>
      <c r="D62" s="9">
        <v>8550</v>
      </c>
      <c r="E62" s="15">
        <v>11545</v>
      </c>
      <c r="F62" s="15">
        <f t="shared" si="3"/>
        <v>17767755</v>
      </c>
      <c r="G62" s="12">
        <f t="shared" si="1"/>
        <v>1202284.8</v>
      </c>
      <c r="H62" s="12">
        <f t="shared" si="2"/>
        <v>1056817.8</v>
      </c>
    </row>
    <row r="63" spans="1:8">
      <c r="A63" s="4">
        <v>58</v>
      </c>
      <c r="B63" s="5" t="s">
        <v>58</v>
      </c>
      <c r="C63" s="14">
        <v>11983</v>
      </c>
      <c r="D63" s="9">
        <v>13661</v>
      </c>
      <c r="E63" s="15">
        <v>9687</v>
      </c>
      <c r="F63" s="15">
        <f t="shared" si="3"/>
        <v>23820139.260000002</v>
      </c>
      <c r="G63" s="12">
        <f t="shared" si="1"/>
        <v>1611829.4</v>
      </c>
      <c r="H63" s="12">
        <f t="shared" si="2"/>
        <v>1416772</v>
      </c>
    </row>
    <row r="64" spans="1:8">
      <c r="A64" s="4">
        <v>59</v>
      </c>
      <c r="B64" s="5" t="s">
        <v>59</v>
      </c>
      <c r="C64" s="14">
        <v>5358</v>
      </c>
      <c r="D64" s="9">
        <v>6108</v>
      </c>
      <c r="E64" s="15">
        <v>9594.2000000000007</v>
      </c>
      <c r="F64" s="15">
        <f t="shared" si="3"/>
        <v>10548247.248000002</v>
      </c>
      <c r="G64" s="12">
        <f t="shared" si="1"/>
        <v>713764.7</v>
      </c>
      <c r="H64" s="12">
        <f t="shared" si="2"/>
        <v>627416.9</v>
      </c>
    </row>
    <row r="65" spans="1:8">
      <c r="A65" s="4">
        <v>60</v>
      </c>
      <c r="B65" s="5" t="s">
        <v>60</v>
      </c>
      <c r="C65" s="14">
        <v>1494</v>
      </c>
      <c r="D65" s="9">
        <v>1703</v>
      </c>
      <c r="E65" s="15">
        <v>9850</v>
      </c>
      <c r="F65" s="15">
        <f t="shared" si="3"/>
        <v>3019419</v>
      </c>
      <c r="G65" s="12">
        <f t="shared" si="1"/>
        <v>204314</v>
      </c>
      <c r="H65" s="12">
        <f t="shared" si="2"/>
        <v>179610.2</v>
      </c>
    </row>
    <row r="66" spans="1:8">
      <c r="A66" s="4">
        <v>61</v>
      </c>
      <c r="B66" s="5" t="s">
        <v>61</v>
      </c>
      <c r="C66" s="14">
        <v>4780</v>
      </c>
      <c r="D66" s="9">
        <v>5449</v>
      </c>
      <c r="E66" s="15">
        <v>9720</v>
      </c>
      <c r="F66" s="15">
        <f t="shared" si="3"/>
        <v>9533570.4000000004</v>
      </c>
      <c r="G66" s="12">
        <f t="shared" si="1"/>
        <v>645104.9</v>
      </c>
      <c r="H66" s="12">
        <f t="shared" si="2"/>
        <v>567072.80000000005</v>
      </c>
    </row>
    <row r="67" spans="1:8">
      <c r="A67" s="4">
        <v>62</v>
      </c>
      <c r="B67" s="5" t="s">
        <v>62</v>
      </c>
      <c r="C67" s="14">
        <v>2550</v>
      </c>
      <c r="D67" s="9">
        <v>2907</v>
      </c>
      <c r="E67" s="15">
        <v>10652</v>
      </c>
      <c r="F67" s="15">
        <v>0</v>
      </c>
      <c r="G67" s="12">
        <f t="shared" si="1"/>
        <v>371584.4</v>
      </c>
      <c r="H67" s="12">
        <f t="shared" si="2"/>
        <v>325951.2</v>
      </c>
    </row>
    <row r="68" spans="1:8">
      <c r="A68" s="4">
        <v>63</v>
      </c>
      <c r="B68" s="5" t="s">
        <v>63</v>
      </c>
      <c r="C68" s="14">
        <v>5592</v>
      </c>
      <c r="D68" s="9">
        <v>6375</v>
      </c>
      <c r="E68" s="15">
        <v>10526</v>
      </c>
      <c r="F68" s="15">
        <f t="shared" si="3"/>
        <v>12078585</v>
      </c>
      <c r="G68" s="12">
        <f t="shared" si="1"/>
        <v>817317.6</v>
      </c>
      <c r="H68" s="23">
        <f t="shared" si="2"/>
        <v>718415.3</v>
      </c>
    </row>
    <row r="69" spans="1:8">
      <c r="A69" s="4">
        <v>64</v>
      </c>
      <c r="B69" s="5" t="s">
        <v>64</v>
      </c>
      <c r="C69" s="14">
        <v>3128</v>
      </c>
      <c r="D69" s="9">
        <v>3128</v>
      </c>
      <c r="E69" s="15">
        <v>9767</v>
      </c>
      <c r="F69" s="15">
        <f t="shared" si="3"/>
        <v>5499211.6799999997</v>
      </c>
      <c r="G69" s="12">
        <f t="shared" si="1"/>
        <v>372113.3</v>
      </c>
      <c r="H69" s="12">
        <f t="shared" si="2"/>
        <v>372113.3</v>
      </c>
    </row>
    <row r="70" spans="1:8">
      <c r="A70" s="4">
        <v>65</v>
      </c>
      <c r="B70" s="5" t="s">
        <v>65</v>
      </c>
      <c r="C70" s="14">
        <v>4800</v>
      </c>
      <c r="D70" s="9">
        <v>5472</v>
      </c>
      <c r="E70" s="15">
        <v>10366</v>
      </c>
      <c r="F70" s="15">
        <f t="shared" si="3"/>
        <v>10210095.359999999</v>
      </c>
      <c r="G70" s="12">
        <f t="shared" si="1"/>
        <v>690883.1</v>
      </c>
      <c r="H70" s="12">
        <f t="shared" si="2"/>
        <v>607291.69999999995</v>
      </c>
    </row>
    <row r="71" spans="1:8">
      <c r="A71" s="4">
        <v>66</v>
      </c>
      <c r="B71" s="5" t="s">
        <v>66</v>
      </c>
      <c r="C71" s="14">
        <v>5947</v>
      </c>
      <c r="D71" s="9">
        <v>6780</v>
      </c>
      <c r="E71" s="15">
        <v>9516</v>
      </c>
      <c r="F71" s="15">
        <f t="shared" si="3"/>
        <v>11613326.4</v>
      </c>
      <c r="G71" s="12">
        <f t="shared" ref="G71:G91" si="4">ROUND((D71*E71*12+F71)/1000,1)</f>
        <v>785835.1</v>
      </c>
      <c r="H71" s="12">
        <f t="shared" ref="H71:H91" si="5">ROUND((C71*E71*12+F71)/1000,1)</f>
        <v>690713.2</v>
      </c>
    </row>
    <row r="72" spans="1:8">
      <c r="A72" s="4">
        <v>67</v>
      </c>
      <c r="B72" s="5" t="s">
        <v>67</v>
      </c>
      <c r="C72" s="14">
        <v>350</v>
      </c>
      <c r="D72" s="9">
        <v>399</v>
      </c>
      <c r="E72" s="15">
        <v>14734</v>
      </c>
      <c r="F72" s="15">
        <f t="shared" ref="F72:F73" si="6">(D72*E72*12)*1.5/100</f>
        <v>1058195.8799999999</v>
      </c>
      <c r="G72" s="12">
        <f t="shared" si="4"/>
        <v>71604.600000000006</v>
      </c>
      <c r="H72" s="12">
        <f t="shared" si="5"/>
        <v>62941</v>
      </c>
    </row>
    <row r="73" spans="1:8">
      <c r="A73" s="4">
        <v>68</v>
      </c>
      <c r="B73" s="5" t="s">
        <v>68</v>
      </c>
      <c r="C73" s="14">
        <v>4169</v>
      </c>
      <c r="D73" s="9">
        <v>10681</v>
      </c>
      <c r="E73" s="15">
        <v>10332</v>
      </c>
      <c r="F73" s="15">
        <f t="shared" si="6"/>
        <v>19864096.559999999</v>
      </c>
      <c r="G73" s="12">
        <f t="shared" si="4"/>
        <v>1344137.2</v>
      </c>
      <c r="H73" s="12">
        <f t="shared" si="5"/>
        <v>536753.4</v>
      </c>
    </row>
    <row r="74" spans="1:8">
      <c r="A74" s="4">
        <v>69</v>
      </c>
      <c r="B74" s="5" t="s">
        <v>69</v>
      </c>
      <c r="C74" s="14">
        <v>2900</v>
      </c>
      <c r="D74" s="9">
        <v>3306</v>
      </c>
      <c r="E74" s="15">
        <v>10609</v>
      </c>
      <c r="F74" s="15">
        <f>(D74*E74*12)*1.5/100</f>
        <v>6313203.7199999997</v>
      </c>
      <c r="G74" s="12">
        <f t="shared" si="4"/>
        <v>427193.5</v>
      </c>
      <c r="H74" s="12">
        <f t="shared" si="5"/>
        <v>375506.4</v>
      </c>
    </row>
    <row r="75" spans="1:8">
      <c r="A75" s="4">
        <v>70</v>
      </c>
      <c r="B75" s="5" t="s">
        <v>70</v>
      </c>
      <c r="C75" s="14">
        <v>1660</v>
      </c>
      <c r="D75" s="9">
        <v>1892</v>
      </c>
      <c r="E75" s="15">
        <v>8660</v>
      </c>
      <c r="F75" s="15">
        <v>0</v>
      </c>
      <c r="G75" s="12">
        <f t="shared" si="4"/>
        <v>196616.6</v>
      </c>
      <c r="H75" s="12">
        <f t="shared" si="5"/>
        <v>172507.2</v>
      </c>
    </row>
    <row r="76" spans="1:8">
      <c r="A76" s="4">
        <v>71</v>
      </c>
      <c r="B76" s="5" t="s">
        <v>71</v>
      </c>
      <c r="C76" s="14">
        <v>3467</v>
      </c>
      <c r="D76" s="9">
        <v>3952</v>
      </c>
      <c r="E76" s="15">
        <v>10625</v>
      </c>
      <c r="F76" s="15">
        <f>(D76*E76*12)*1.5/100</f>
        <v>7558200</v>
      </c>
      <c r="G76" s="12">
        <f t="shared" si="4"/>
        <v>511438.2</v>
      </c>
      <c r="H76" s="12">
        <f t="shared" si="5"/>
        <v>449600.7</v>
      </c>
    </row>
    <row r="77" spans="1:8">
      <c r="A77" s="4">
        <v>72</v>
      </c>
      <c r="B77" s="5" t="s">
        <v>72</v>
      </c>
      <c r="C77" s="14">
        <v>1635</v>
      </c>
      <c r="D77" s="9">
        <v>1864</v>
      </c>
      <c r="E77" s="15">
        <v>11251</v>
      </c>
      <c r="F77" s="15">
        <f>(D77*E77*12)*1.5/100</f>
        <v>3774935.52</v>
      </c>
      <c r="G77" s="12">
        <f t="shared" si="4"/>
        <v>255437.3</v>
      </c>
      <c r="H77" s="12">
        <f t="shared" si="5"/>
        <v>224519.6</v>
      </c>
    </row>
    <row r="78" spans="1:8">
      <c r="A78" s="4">
        <v>73</v>
      </c>
      <c r="B78" s="5" t="s">
        <v>73</v>
      </c>
      <c r="C78" s="14">
        <v>2510</v>
      </c>
      <c r="D78" s="9">
        <v>2861</v>
      </c>
      <c r="E78" s="15">
        <v>9473</v>
      </c>
      <c r="F78" s="15">
        <f>(D78*E78*12)*1.5/100</f>
        <v>4878405.54</v>
      </c>
      <c r="G78" s="12">
        <f t="shared" si="4"/>
        <v>330105.40000000002</v>
      </c>
      <c r="H78" s="12">
        <f t="shared" si="5"/>
        <v>290205.2</v>
      </c>
    </row>
    <row r="79" spans="1:8">
      <c r="A79" s="4">
        <v>74</v>
      </c>
      <c r="B79" s="5" t="s">
        <v>74</v>
      </c>
      <c r="C79" s="14">
        <v>1741</v>
      </c>
      <c r="D79" s="9">
        <v>1985</v>
      </c>
      <c r="E79" s="15">
        <v>12365</v>
      </c>
      <c r="F79" s="15">
        <f t="shared" ref="F79:F88" si="7">(D79*E79*12)*1.5/100</f>
        <v>4418014.5</v>
      </c>
      <c r="G79" s="12">
        <f t="shared" si="4"/>
        <v>298952.3</v>
      </c>
      <c r="H79" s="12">
        <f t="shared" si="5"/>
        <v>262747.59999999998</v>
      </c>
    </row>
    <row r="80" spans="1:8">
      <c r="A80" s="4">
        <v>75</v>
      </c>
      <c r="B80" s="5" t="s">
        <v>75</v>
      </c>
      <c r="C80" s="14">
        <v>2100</v>
      </c>
      <c r="D80" s="9">
        <v>2394</v>
      </c>
      <c r="E80" s="15">
        <v>9818</v>
      </c>
      <c r="F80" s="15">
        <f t="shared" si="7"/>
        <v>4230772.5599999996</v>
      </c>
      <c r="G80" s="12">
        <f t="shared" si="4"/>
        <v>286282.3</v>
      </c>
      <c r="H80" s="12">
        <f t="shared" si="5"/>
        <v>251644.4</v>
      </c>
    </row>
    <row r="81" spans="1:8">
      <c r="A81" s="4">
        <v>76</v>
      </c>
      <c r="B81" s="5" t="s">
        <v>76</v>
      </c>
      <c r="C81" s="14">
        <v>9200</v>
      </c>
      <c r="D81" s="9">
        <v>10488</v>
      </c>
      <c r="E81" s="15">
        <v>10221</v>
      </c>
      <c r="F81" s="15">
        <v>0</v>
      </c>
      <c r="G81" s="12">
        <f t="shared" si="4"/>
        <v>1286374.2</v>
      </c>
      <c r="H81" s="12">
        <f t="shared" si="5"/>
        <v>1128398.3999999999</v>
      </c>
    </row>
    <row r="82" spans="1:8">
      <c r="A82" s="4">
        <v>77</v>
      </c>
      <c r="B82" s="5" t="s">
        <v>77</v>
      </c>
      <c r="C82" s="14">
        <v>3306</v>
      </c>
      <c r="D82" s="9">
        <v>3306</v>
      </c>
      <c r="E82" s="15">
        <v>9958</v>
      </c>
      <c r="F82" s="15">
        <f t="shared" si="7"/>
        <v>5925806.6399999997</v>
      </c>
      <c r="G82" s="12">
        <f t="shared" si="4"/>
        <v>400979.6</v>
      </c>
      <c r="H82" s="23">
        <f t="shared" si="5"/>
        <v>400979.6</v>
      </c>
    </row>
    <row r="83" spans="1:8">
      <c r="A83" s="4">
        <v>78</v>
      </c>
      <c r="B83" s="5" t="s">
        <v>78</v>
      </c>
      <c r="C83" s="14">
        <v>14000</v>
      </c>
      <c r="D83" s="9">
        <v>15960</v>
      </c>
      <c r="E83" s="15">
        <v>15010</v>
      </c>
      <c r="F83" s="15">
        <f t="shared" si="7"/>
        <v>43120728</v>
      </c>
      <c r="G83" s="12">
        <f t="shared" si="4"/>
        <v>2917835.9</v>
      </c>
      <c r="H83" s="12">
        <f t="shared" si="5"/>
        <v>2564800.7000000002</v>
      </c>
    </row>
    <row r="84" spans="1:8">
      <c r="A84" s="4">
        <v>79</v>
      </c>
      <c r="B84" s="5" t="s">
        <v>79</v>
      </c>
      <c r="C84" s="14">
        <v>10685</v>
      </c>
      <c r="D84" s="9">
        <v>12181</v>
      </c>
      <c r="E84" s="15">
        <v>10745.9</v>
      </c>
      <c r="F84" s="15">
        <v>0</v>
      </c>
      <c r="G84" s="12">
        <f t="shared" si="4"/>
        <v>1570749.7</v>
      </c>
      <c r="H84" s="12">
        <f t="shared" si="5"/>
        <v>1377839.3</v>
      </c>
    </row>
    <row r="85" spans="1:8">
      <c r="A85" s="4">
        <v>80</v>
      </c>
      <c r="B85" s="5" t="s">
        <v>80</v>
      </c>
      <c r="C85" s="14">
        <v>1405</v>
      </c>
      <c r="D85" s="9">
        <v>1602</v>
      </c>
      <c r="E85" s="15">
        <v>11152</v>
      </c>
      <c r="F85" s="15">
        <f t="shared" si="7"/>
        <v>3215790.72</v>
      </c>
      <c r="G85" s="12">
        <f t="shared" si="4"/>
        <v>217601.8</v>
      </c>
      <c r="H85" s="12">
        <f t="shared" si="5"/>
        <v>191238.5</v>
      </c>
    </row>
    <row r="86" spans="1:8" ht="25.5">
      <c r="A86" s="4">
        <v>81</v>
      </c>
      <c r="B86" s="5" t="s">
        <v>81</v>
      </c>
      <c r="C86" s="19">
        <v>1314</v>
      </c>
      <c r="D86" s="9">
        <v>1498</v>
      </c>
      <c r="E86" s="15">
        <v>13327.12</v>
      </c>
      <c r="F86" s="15">
        <f t="shared" si="7"/>
        <v>3593524.6368</v>
      </c>
      <c r="G86" s="12">
        <f t="shared" si="4"/>
        <v>243161.8</v>
      </c>
      <c r="H86" s="12">
        <f t="shared" si="5"/>
        <v>213735.6</v>
      </c>
    </row>
    <row r="87" spans="1:8">
      <c r="A87" s="4">
        <v>82</v>
      </c>
      <c r="B87" s="5" t="s">
        <v>82</v>
      </c>
      <c r="C87" s="14">
        <v>250</v>
      </c>
      <c r="D87" s="9">
        <v>285</v>
      </c>
      <c r="E87" s="15">
        <v>22852</v>
      </c>
      <c r="F87" s="15">
        <f t="shared" si="7"/>
        <v>1172307.6000000001</v>
      </c>
      <c r="G87" s="12">
        <f t="shared" si="4"/>
        <v>79326.100000000006</v>
      </c>
      <c r="H87" s="12">
        <f t="shared" si="5"/>
        <v>69728.3</v>
      </c>
    </row>
    <row r="88" spans="1:8" ht="25.5">
      <c r="A88" s="4">
        <v>83</v>
      </c>
      <c r="B88" s="5" t="s">
        <v>83</v>
      </c>
      <c r="C88" s="14">
        <v>1882</v>
      </c>
      <c r="D88" s="9">
        <v>2145</v>
      </c>
      <c r="E88" s="15">
        <v>13958</v>
      </c>
      <c r="F88" s="15">
        <f t="shared" si="7"/>
        <v>5389183.7999999998</v>
      </c>
      <c r="G88" s="12">
        <f t="shared" si="4"/>
        <v>364668.1</v>
      </c>
      <c r="H88" s="12">
        <f t="shared" si="5"/>
        <v>320616.7</v>
      </c>
    </row>
    <row r="89" spans="1:8" ht="25.5">
      <c r="A89" s="4">
        <v>84</v>
      </c>
      <c r="B89" s="5" t="s">
        <v>84</v>
      </c>
      <c r="C89" s="14">
        <v>76</v>
      </c>
      <c r="D89" s="9">
        <v>87</v>
      </c>
      <c r="E89" s="15">
        <v>22222</v>
      </c>
      <c r="F89" s="15">
        <v>0</v>
      </c>
      <c r="G89" s="12">
        <f t="shared" si="4"/>
        <v>23199.8</v>
      </c>
      <c r="H89" s="12">
        <f t="shared" si="5"/>
        <v>20266.5</v>
      </c>
    </row>
    <row r="90" spans="1:8" ht="25.5">
      <c r="A90" s="4">
        <v>85</v>
      </c>
      <c r="B90" s="5" t="s">
        <v>85</v>
      </c>
      <c r="C90" s="14">
        <v>625</v>
      </c>
      <c r="D90" s="9">
        <v>713</v>
      </c>
      <c r="E90" s="15">
        <v>16021.8</v>
      </c>
      <c r="F90" s="15">
        <f>(D90*E90*12)*1.5/100</f>
        <v>2056237.8120000002</v>
      </c>
      <c r="G90" s="12">
        <f t="shared" si="4"/>
        <v>139138.79999999999</v>
      </c>
      <c r="H90" s="12">
        <f t="shared" si="5"/>
        <v>122219.7</v>
      </c>
    </row>
    <row r="91" spans="1:8">
      <c r="A91" s="4">
        <v>86</v>
      </c>
      <c r="B91" s="5" t="s">
        <v>86</v>
      </c>
      <c r="C91" s="14">
        <v>50</v>
      </c>
      <c r="D91" s="9">
        <v>57</v>
      </c>
      <c r="E91" s="15">
        <v>10160</v>
      </c>
      <c r="F91" s="15">
        <v>0</v>
      </c>
      <c r="G91" s="12">
        <f t="shared" si="4"/>
        <v>6949.4</v>
      </c>
      <c r="H91" s="12">
        <f t="shared" si="5"/>
        <v>6096</v>
      </c>
    </row>
    <row r="92" spans="1:8">
      <c r="A92" s="16"/>
      <c r="B92" s="17" t="s">
        <v>87</v>
      </c>
      <c r="C92" s="18"/>
      <c r="D92" s="18"/>
      <c r="E92" s="18"/>
      <c r="F92" s="18"/>
      <c r="G92" s="27">
        <v>1089576.8</v>
      </c>
      <c r="H92" s="15">
        <v>2020686.6</v>
      </c>
    </row>
    <row r="94" spans="1:8">
      <c r="G94" s="25">
        <f>G92*100/G5</f>
        <v>2.2483347152962443</v>
      </c>
      <c r="H94" s="20"/>
    </row>
    <row r="95" spans="1:8">
      <c r="G95" s="26">
        <f>G96-G5</f>
        <v>0</v>
      </c>
      <c r="H95" s="20"/>
    </row>
    <row r="96" spans="1:8">
      <c r="G96" s="26">
        <v>48461503.200000003</v>
      </c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:K1048576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</cols>
  <sheetData>
    <row r="1" spans="1:8" ht="46.5" customHeight="1">
      <c r="B1" s="28" t="s">
        <v>95</v>
      </c>
      <c r="C1" s="28"/>
      <c r="D1" s="28"/>
      <c r="E1" s="28"/>
      <c r="F1" s="28"/>
      <c r="G1" s="28"/>
      <c r="H1" s="28"/>
    </row>
    <row r="2" spans="1:8" ht="20.25" customHeight="1">
      <c r="B2" s="21"/>
      <c r="C2" s="21"/>
      <c r="D2" s="22"/>
      <c r="E2" s="21"/>
      <c r="F2" s="21"/>
      <c r="G2" s="22"/>
      <c r="H2" s="13">
        <v>68000000</v>
      </c>
    </row>
    <row r="3" spans="1:8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8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>
        <v>6</v>
      </c>
      <c r="H4" s="1">
        <v>6</v>
      </c>
    </row>
    <row r="5" spans="1:8">
      <c r="A5" s="1"/>
      <c r="B5" s="8" t="s">
        <v>92</v>
      </c>
      <c r="C5" s="10">
        <f>SUM(C6:C91)</f>
        <v>336237</v>
      </c>
      <c r="D5" s="10">
        <f>SUM(D6:D91)</f>
        <v>417089</v>
      </c>
      <c r="E5" s="11">
        <f>SUM(E6:E91)/86</f>
        <v>11588.063488372092</v>
      </c>
      <c r="F5" s="11">
        <f t="shared" ref="F5" si="0">SUM(F6:F91)</f>
        <v>726588865.08360028</v>
      </c>
      <c r="G5" s="11">
        <f>SUM(G6:G92)</f>
        <v>58190363.299999997</v>
      </c>
      <c r="H5" s="11">
        <f>SUM(H6:H92)</f>
        <v>47052901.100000009</v>
      </c>
    </row>
    <row r="6" spans="1:8" ht="15" customHeight="1">
      <c r="A6" s="2">
        <v>1</v>
      </c>
      <c r="B6" s="3" t="s">
        <v>1</v>
      </c>
      <c r="C6" s="9">
        <v>678</v>
      </c>
      <c r="D6" s="9">
        <v>848</v>
      </c>
      <c r="E6" s="15">
        <v>11823</v>
      </c>
      <c r="F6" s="12">
        <v>0</v>
      </c>
      <c r="G6" s="12">
        <f>ROUND((D6*E6*12+F6)/1000,1)</f>
        <v>120310.8</v>
      </c>
      <c r="H6" s="12">
        <f>ROUND((C6*E6*12+F6)/1000,1)</f>
        <v>96191.9</v>
      </c>
    </row>
    <row r="7" spans="1:8">
      <c r="A7" s="4">
        <v>2</v>
      </c>
      <c r="B7" s="5" t="s">
        <v>2</v>
      </c>
      <c r="C7" s="14">
        <v>650</v>
      </c>
      <c r="D7" s="9">
        <v>813</v>
      </c>
      <c r="E7" s="15">
        <v>9954</v>
      </c>
      <c r="F7" s="15">
        <f>(D7*E7*12)*1.5/100</f>
        <v>1456668.36</v>
      </c>
      <c r="G7" s="24">
        <f t="shared" ref="G7:G70" si="1">ROUND((D7*E7*12+F7)/1000,1)</f>
        <v>98567.9</v>
      </c>
      <c r="H7" s="12">
        <f t="shared" ref="H7:H70" si="2">ROUND((C7*E7*12+F7)/1000,1)</f>
        <v>79097.899999999994</v>
      </c>
    </row>
    <row r="8" spans="1:8">
      <c r="A8" s="2">
        <v>3</v>
      </c>
      <c r="B8" s="3" t="s">
        <v>3</v>
      </c>
      <c r="C8" s="9">
        <v>26212</v>
      </c>
      <c r="D8" s="9">
        <v>26212</v>
      </c>
      <c r="E8" s="15">
        <v>9052</v>
      </c>
      <c r="F8" s="15">
        <f t="shared" ref="F8:F71" si="3">(D8*E8*12)*1.5/100</f>
        <v>42708784.32</v>
      </c>
      <c r="G8" s="24">
        <f t="shared" si="1"/>
        <v>2889961.1</v>
      </c>
      <c r="H8" s="12">
        <f t="shared" si="2"/>
        <v>2889961.1</v>
      </c>
    </row>
    <row r="9" spans="1:8">
      <c r="A9" s="4">
        <v>4</v>
      </c>
      <c r="B9" s="5" t="s">
        <v>4</v>
      </c>
      <c r="C9" s="9">
        <v>1138</v>
      </c>
      <c r="D9" s="9">
        <v>1423</v>
      </c>
      <c r="E9" s="15">
        <v>10481</v>
      </c>
      <c r="F9" s="15">
        <f t="shared" si="3"/>
        <v>2684603.34</v>
      </c>
      <c r="G9" s="24">
        <f t="shared" si="1"/>
        <v>181658.2</v>
      </c>
      <c r="H9" s="12">
        <f t="shared" si="2"/>
        <v>145813.1</v>
      </c>
    </row>
    <row r="10" spans="1:8">
      <c r="A10" s="4">
        <v>5</v>
      </c>
      <c r="B10" s="5" t="s">
        <v>5</v>
      </c>
      <c r="C10" s="9">
        <v>4007</v>
      </c>
      <c r="D10" s="9">
        <v>5009</v>
      </c>
      <c r="E10" s="15">
        <v>10572</v>
      </c>
      <c r="F10" s="15">
        <f t="shared" si="3"/>
        <v>9531926.6400000006</v>
      </c>
      <c r="G10" s="24">
        <f t="shared" si="1"/>
        <v>644993.69999999995</v>
      </c>
      <c r="H10" s="12">
        <f t="shared" si="2"/>
        <v>517876</v>
      </c>
    </row>
    <row r="11" spans="1:8">
      <c r="A11" s="4">
        <v>6</v>
      </c>
      <c r="B11" s="5" t="s">
        <v>6</v>
      </c>
      <c r="C11" s="9">
        <v>596</v>
      </c>
      <c r="D11" s="9">
        <v>745</v>
      </c>
      <c r="E11" s="15">
        <v>10580</v>
      </c>
      <c r="F11" s="15">
        <f t="shared" si="3"/>
        <v>1418778</v>
      </c>
      <c r="G11" s="24">
        <f t="shared" si="1"/>
        <v>96004</v>
      </c>
      <c r="H11" s="12">
        <f t="shared" si="2"/>
        <v>77086.899999999994</v>
      </c>
    </row>
    <row r="12" spans="1:8" ht="25.5">
      <c r="A12" s="4">
        <v>7</v>
      </c>
      <c r="B12" s="5" t="s">
        <v>7</v>
      </c>
      <c r="C12" s="9">
        <v>2600</v>
      </c>
      <c r="D12" s="9">
        <v>3250</v>
      </c>
      <c r="E12" s="15">
        <v>13529</v>
      </c>
      <c r="F12" s="15">
        <f t="shared" si="3"/>
        <v>7914465</v>
      </c>
      <c r="G12" s="24">
        <f t="shared" si="1"/>
        <v>535545.5</v>
      </c>
      <c r="H12" s="12">
        <f t="shared" si="2"/>
        <v>430019.3</v>
      </c>
    </row>
    <row r="13" spans="1:8">
      <c r="A13" s="4">
        <v>8</v>
      </c>
      <c r="B13" s="5" t="s">
        <v>8</v>
      </c>
      <c r="C13" s="9">
        <v>906</v>
      </c>
      <c r="D13" s="9">
        <v>1133</v>
      </c>
      <c r="E13" s="15">
        <v>9673</v>
      </c>
      <c r="F13" s="15">
        <f t="shared" si="3"/>
        <v>1972711.62</v>
      </c>
      <c r="G13" s="24">
        <f t="shared" si="1"/>
        <v>133486.79999999999</v>
      </c>
      <c r="H13" s="12">
        <f t="shared" si="2"/>
        <v>107137.60000000001</v>
      </c>
    </row>
    <row r="14" spans="1:8" ht="25.5">
      <c r="A14" s="4">
        <v>9</v>
      </c>
      <c r="B14" s="5" t="s">
        <v>9</v>
      </c>
      <c r="C14" s="14">
        <v>125</v>
      </c>
      <c r="D14" s="9">
        <v>156</v>
      </c>
      <c r="E14" s="15">
        <v>9428</v>
      </c>
      <c r="F14" s="15">
        <f t="shared" si="3"/>
        <v>264738.24</v>
      </c>
      <c r="G14" s="24">
        <f t="shared" si="1"/>
        <v>17914</v>
      </c>
      <c r="H14" s="12">
        <f t="shared" si="2"/>
        <v>14406.7</v>
      </c>
    </row>
    <row r="15" spans="1:8">
      <c r="A15" s="4">
        <v>10</v>
      </c>
      <c r="B15" s="5" t="s">
        <v>10</v>
      </c>
      <c r="C15" s="9">
        <v>930</v>
      </c>
      <c r="D15" s="9">
        <v>1163</v>
      </c>
      <c r="E15" s="15">
        <v>12955.3</v>
      </c>
      <c r="F15" s="15">
        <f t="shared" si="3"/>
        <v>2712062.5019999999</v>
      </c>
      <c r="G15" s="24">
        <f t="shared" si="1"/>
        <v>183516.2</v>
      </c>
      <c r="H15" s="12">
        <f t="shared" si="2"/>
        <v>147293.20000000001</v>
      </c>
    </row>
    <row r="16" spans="1:8">
      <c r="A16" s="4">
        <v>11</v>
      </c>
      <c r="B16" s="5" t="s">
        <v>11</v>
      </c>
      <c r="C16" s="9">
        <v>5418</v>
      </c>
      <c r="D16" s="9">
        <v>6773</v>
      </c>
      <c r="E16" s="15">
        <v>12614</v>
      </c>
      <c r="F16" s="15">
        <f t="shared" si="3"/>
        <v>15378231.960000001</v>
      </c>
      <c r="G16" s="24">
        <f t="shared" si="1"/>
        <v>1040593.7</v>
      </c>
      <c r="H16" s="12">
        <f t="shared" si="2"/>
        <v>835490.1</v>
      </c>
    </row>
    <row r="17" spans="1:8">
      <c r="A17" s="4">
        <v>12</v>
      </c>
      <c r="B17" s="5" t="s">
        <v>12</v>
      </c>
      <c r="C17" s="9">
        <v>4543</v>
      </c>
      <c r="D17" s="9">
        <v>5679</v>
      </c>
      <c r="E17" s="15">
        <v>11459.4</v>
      </c>
      <c r="F17" s="15">
        <f t="shared" si="3"/>
        <v>11714027.868000003</v>
      </c>
      <c r="G17" s="24">
        <f t="shared" si="1"/>
        <v>792649.2</v>
      </c>
      <c r="H17" s="12">
        <f t="shared" si="2"/>
        <v>636434.69999999995</v>
      </c>
    </row>
    <row r="18" spans="1:8">
      <c r="A18" s="4">
        <v>13</v>
      </c>
      <c r="B18" s="5" t="s">
        <v>13</v>
      </c>
      <c r="C18" s="9">
        <v>3174</v>
      </c>
      <c r="D18" s="9">
        <v>3968</v>
      </c>
      <c r="E18" s="15">
        <v>10197</v>
      </c>
      <c r="F18" s="15">
        <f t="shared" si="3"/>
        <v>7283105.2800000003</v>
      </c>
      <c r="G18" s="24">
        <f t="shared" si="1"/>
        <v>492823.5</v>
      </c>
      <c r="H18" s="12">
        <f t="shared" si="2"/>
        <v>395666.4</v>
      </c>
    </row>
    <row r="19" spans="1:8">
      <c r="A19" s="4">
        <v>14</v>
      </c>
      <c r="B19" s="5" t="s">
        <v>14</v>
      </c>
      <c r="C19" s="9">
        <v>3786</v>
      </c>
      <c r="D19" s="9">
        <v>4733</v>
      </c>
      <c r="E19" s="15">
        <v>9426</v>
      </c>
      <c r="F19" s="15">
        <f t="shared" si="3"/>
        <v>8030386.4400000004</v>
      </c>
      <c r="G19" s="24">
        <f t="shared" si="1"/>
        <v>543389.5</v>
      </c>
      <c r="H19" s="12">
        <f t="shared" si="2"/>
        <v>436272.4</v>
      </c>
    </row>
    <row r="20" spans="1:8">
      <c r="A20" s="4">
        <v>15</v>
      </c>
      <c r="B20" s="5" t="s">
        <v>15</v>
      </c>
      <c r="C20" s="9">
        <v>2068</v>
      </c>
      <c r="D20" s="9">
        <v>2585</v>
      </c>
      <c r="E20" s="15">
        <v>18352</v>
      </c>
      <c r="F20" s="15">
        <f t="shared" si="3"/>
        <v>8539185.5999999996</v>
      </c>
      <c r="G20" s="24">
        <f t="shared" si="1"/>
        <v>577818.19999999995</v>
      </c>
      <c r="H20" s="12">
        <f t="shared" si="2"/>
        <v>463962.4</v>
      </c>
    </row>
    <row r="21" spans="1:8" ht="25.5">
      <c r="A21" s="4">
        <v>16</v>
      </c>
      <c r="B21" s="5" t="s">
        <v>16</v>
      </c>
      <c r="C21" s="9">
        <v>1200</v>
      </c>
      <c r="D21" s="9">
        <v>1500</v>
      </c>
      <c r="E21" s="15">
        <v>9579</v>
      </c>
      <c r="F21" s="15">
        <f t="shared" si="3"/>
        <v>2586330</v>
      </c>
      <c r="G21" s="24">
        <f t="shared" si="1"/>
        <v>175008.3</v>
      </c>
      <c r="H21" s="12">
        <f t="shared" si="2"/>
        <v>140523.9</v>
      </c>
    </row>
    <row r="22" spans="1:8" ht="25.5">
      <c r="A22" s="4">
        <v>17</v>
      </c>
      <c r="B22" s="5" t="s">
        <v>17</v>
      </c>
      <c r="C22" s="9">
        <v>3000</v>
      </c>
      <c r="D22" s="9">
        <v>3750</v>
      </c>
      <c r="E22" s="15">
        <v>9361</v>
      </c>
      <c r="F22" s="15">
        <f t="shared" si="3"/>
        <v>6318675</v>
      </c>
      <c r="G22" s="24">
        <f t="shared" si="1"/>
        <v>427563.7</v>
      </c>
      <c r="H22" s="12">
        <f t="shared" si="2"/>
        <v>343314.7</v>
      </c>
    </row>
    <row r="23" spans="1:8">
      <c r="A23" s="4">
        <v>18</v>
      </c>
      <c r="B23" s="5" t="s">
        <v>18</v>
      </c>
      <c r="C23" s="9">
        <v>1860</v>
      </c>
      <c r="D23" s="9">
        <v>2325</v>
      </c>
      <c r="E23" s="15">
        <v>10347</v>
      </c>
      <c r="F23" s="15">
        <f t="shared" si="3"/>
        <v>4330219.5</v>
      </c>
      <c r="G23" s="24">
        <f t="shared" si="1"/>
        <v>293011.5</v>
      </c>
      <c r="H23" s="12">
        <f t="shared" si="2"/>
        <v>235275.3</v>
      </c>
    </row>
    <row r="24" spans="1:8">
      <c r="A24" s="4">
        <v>19</v>
      </c>
      <c r="B24" s="5" t="s">
        <v>19</v>
      </c>
      <c r="C24" s="9">
        <v>7567</v>
      </c>
      <c r="D24" s="9">
        <v>9459</v>
      </c>
      <c r="E24" s="15">
        <v>9696</v>
      </c>
      <c r="F24" s="15">
        <f t="shared" si="3"/>
        <v>16508603.52</v>
      </c>
      <c r="G24" s="24">
        <f t="shared" si="1"/>
        <v>1117082.2</v>
      </c>
      <c r="H24" s="12">
        <f t="shared" si="2"/>
        <v>896944.2</v>
      </c>
    </row>
    <row r="25" spans="1:8">
      <c r="A25" s="4">
        <v>20</v>
      </c>
      <c r="B25" s="5" t="s">
        <v>20</v>
      </c>
      <c r="C25" s="9">
        <v>600</v>
      </c>
      <c r="D25" s="9">
        <v>750</v>
      </c>
      <c r="E25" s="15">
        <v>9860</v>
      </c>
      <c r="F25" s="15">
        <f t="shared" si="3"/>
        <v>1331100</v>
      </c>
      <c r="G25" s="24">
        <f t="shared" si="1"/>
        <v>90071.1</v>
      </c>
      <c r="H25" s="12">
        <f t="shared" si="2"/>
        <v>72323.100000000006</v>
      </c>
    </row>
    <row r="26" spans="1:8">
      <c r="A26" s="4">
        <v>21</v>
      </c>
      <c r="B26" s="5" t="s">
        <v>21</v>
      </c>
      <c r="C26" s="9">
        <v>690</v>
      </c>
      <c r="D26" s="9">
        <v>2500</v>
      </c>
      <c r="E26" s="15">
        <v>10154</v>
      </c>
      <c r="F26" s="15">
        <v>1797795</v>
      </c>
      <c r="G26" s="24">
        <f t="shared" si="1"/>
        <v>306417.8</v>
      </c>
      <c r="H26" s="12">
        <f t="shared" si="2"/>
        <v>85872.9</v>
      </c>
    </row>
    <row r="27" spans="1:8" ht="25.5">
      <c r="A27" s="4">
        <v>22</v>
      </c>
      <c r="B27" s="5" t="s">
        <v>22</v>
      </c>
      <c r="C27" s="14">
        <v>3668</v>
      </c>
      <c r="D27" s="9">
        <v>2970</v>
      </c>
      <c r="E27" s="15">
        <v>8950</v>
      </c>
      <c r="F27" s="15">
        <v>0</v>
      </c>
      <c r="G27" s="24">
        <f t="shared" si="1"/>
        <v>318978</v>
      </c>
      <c r="H27" s="12">
        <f t="shared" si="2"/>
        <v>393943.2</v>
      </c>
    </row>
    <row r="28" spans="1:8">
      <c r="A28" s="4">
        <v>23</v>
      </c>
      <c r="B28" s="5" t="s">
        <v>23</v>
      </c>
      <c r="C28" s="14">
        <v>10230</v>
      </c>
      <c r="D28" s="9">
        <v>12788</v>
      </c>
      <c r="E28" s="15">
        <v>10203</v>
      </c>
      <c r="F28" s="15">
        <f t="shared" si="3"/>
        <v>23485673.52</v>
      </c>
      <c r="G28" s="24">
        <f t="shared" si="1"/>
        <v>1589197.2</v>
      </c>
      <c r="H28" s="12">
        <f t="shared" si="2"/>
        <v>1276006</v>
      </c>
    </row>
    <row r="29" spans="1:8">
      <c r="A29" s="4">
        <v>24</v>
      </c>
      <c r="B29" s="5" t="s">
        <v>24</v>
      </c>
      <c r="C29" s="9">
        <v>1743</v>
      </c>
      <c r="D29" s="9">
        <v>2179</v>
      </c>
      <c r="E29" s="15">
        <v>12372.85</v>
      </c>
      <c r="F29" s="15">
        <f t="shared" si="3"/>
        <v>4852879.2270000009</v>
      </c>
      <c r="G29" s="24">
        <f t="shared" si="1"/>
        <v>328378.2</v>
      </c>
      <c r="H29" s="12">
        <f t="shared" si="2"/>
        <v>263643.40000000002</v>
      </c>
    </row>
    <row r="30" spans="1:8">
      <c r="A30" s="4">
        <v>25</v>
      </c>
      <c r="B30" s="5" t="s">
        <v>25</v>
      </c>
      <c r="C30" s="9">
        <v>900</v>
      </c>
      <c r="D30" s="9">
        <v>1125</v>
      </c>
      <c r="E30" s="15">
        <v>20489</v>
      </c>
      <c r="F30" s="15">
        <f t="shared" si="3"/>
        <v>4149022.5</v>
      </c>
      <c r="G30" s="24">
        <f t="shared" si="1"/>
        <v>280750.5</v>
      </c>
      <c r="H30" s="12">
        <f t="shared" si="2"/>
        <v>225430.2</v>
      </c>
    </row>
    <row r="31" spans="1:8">
      <c r="A31" s="4">
        <v>26</v>
      </c>
      <c r="B31" s="5" t="s">
        <v>26</v>
      </c>
      <c r="C31" s="9">
        <v>6146</v>
      </c>
      <c r="D31" s="9">
        <v>7683</v>
      </c>
      <c r="E31" s="15">
        <v>10745</v>
      </c>
      <c r="F31" s="15">
        <f t="shared" si="3"/>
        <v>14859690.300000001</v>
      </c>
      <c r="G31" s="24">
        <f t="shared" si="1"/>
        <v>1005505.7</v>
      </c>
      <c r="H31" s="12">
        <f t="shared" si="2"/>
        <v>807324.9</v>
      </c>
    </row>
    <row r="32" spans="1:8">
      <c r="A32" s="4">
        <v>27</v>
      </c>
      <c r="B32" s="5" t="s">
        <v>27</v>
      </c>
      <c r="C32" s="9">
        <v>4800</v>
      </c>
      <c r="D32" s="9">
        <v>6000</v>
      </c>
      <c r="E32" s="15">
        <v>13000</v>
      </c>
      <c r="F32" s="15">
        <f t="shared" si="3"/>
        <v>14040000</v>
      </c>
      <c r="G32" s="24">
        <f t="shared" si="1"/>
        <v>950040</v>
      </c>
      <c r="H32" s="12">
        <f t="shared" si="2"/>
        <v>762840</v>
      </c>
    </row>
    <row r="33" spans="1:8">
      <c r="A33" s="4">
        <v>28</v>
      </c>
      <c r="B33" s="5" t="s">
        <v>28</v>
      </c>
      <c r="C33" s="14">
        <v>13385</v>
      </c>
      <c r="D33" s="9">
        <v>16731</v>
      </c>
      <c r="E33" s="15">
        <v>11160</v>
      </c>
      <c r="F33" s="15">
        <f t="shared" si="3"/>
        <v>33609232.799999997</v>
      </c>
      <c r="G33" s="24">
        <f t="shared" si="1"/>
        <v>2274224.7999999998</v>
      </c>
      <c r="H33" s="12">
        <f t="shared" si="2"/>
        <v>1826128.4</v>
      </c>
    </row>
    <row r="34" spans="1:8">
      <c r="A34" s="4">
        <v>29</v>
      </c>
      <c r="B34" s="5" t="s">
        <v>29</v>
      </c>
      <c r="C34" s="14">
        <v>3500</v>
      </c>
      <c r="D34" s="9">
        <v>4375</v>
      </c>
      <c r="E34" s="15">
        <v>14010</v>
      </c>
      <c r="F34" s="15">
        <v>0</v>
      </c>
      <c r="G34" s="24">
        <f t="shared" si="1"/>
        <v>735525</v>
      </c>
      <c r="H34" s="12">
        <f t="shared" si="2"/>
        <v>588420</v>
      </c>
    </row>
    <row r="35" spans="1:8">
      <c r="A35" s="4">
        <v>30</v>
      </c>
      <c r="B35" s="5" t="s">
        <v>30</v>
      </c>
      <c r="C35" s="14">
        <v>2388</v>
      </c>
      <c r="D35" s="9">
        <v>2985</v>
      </c>
      <c r="E35" s="15">
        <v>9558</v>
      </c>
      <c r="F35" s="15">
        <f t="shared" si="3"/>
        <v>5135513.4000000004</v>
      </c>
      <c r="G35" s="24">
        <f t="shared" si="1"/>
        <v>347503.1</v>
      </c>
      <c r="H35" s="12">
        <f t="shared" si="2"/>
        <v>279029.59999999998</v>
      </c>
    </row>
    <row r="36" spans="1:8">
      <c r="A36" s="4">
        <v>31</v>
      </c>
      <c r="B36" s="5" t="s">
        <v>31</v>
      </c>
      <c r="C36" s="14">
        <v>4568</v>
      </c>
      <c r="D36" s="9">
        <v>5710</v>
      </c>
      <c r="E36" s="15">
        <v>14250</v>
      </c>
      <c r="F36" s="15">
        <f t="shared" si="3"/>
        <v>14646150</v>
      </c>
      <c r="G36" s="24">
        <f t="shared" si="1"/>
        <v>991056.2</v>
      </c>
      <c r="H36" s="12">
        <f t="shared" si="2"/>
        <v>795774.2</v>
      </c>
    </row>
    <row r="37" spans="1:8">
      <c r="A37" s="4">
        <v>32</v>
      </c>
      <c r="B37" s="5" t="s">
        <v>32</v>
      </c>
      <c r="C37" s="14">
        <v>407</v>
      </c>
      <c r="D37" s="9">
        <v>509</v>
      </c>
      <c r="E37" s="15">
        <v>12956.49</v>
      </c>
      <c r="F37" s="15">
        <f t="shared" si="3"/>
        <v>1187073.6137999999</v>
      </c>
      <c r="G37" s="24">
        <f t="shared" si="1"/>
        <v>80325.3</v>
      </c>
      <c r="H37" s="12">
        <f t="shared" si="2"/>
        <v>64466.6</v>
      </c>
    </row>
    <row r="38" spans="1:8">
      <c r="A38" s="4">
        <v>33</v>
      </c>
      <c r="B38" s="5" t="s">
        <v>33</v>
      </c>
      <c r="C38" s="14">
        <v>2152</v>
      </c>
      <c r="D38" s="9">
        <v>2690</v>
      </c>
      <c r="E38" s="15">
        <v>11734</v>
      </c>
      <c r="F38" s="15">
        <v>0</v>
      </c>
      <c r="G38" s="24">
        <f t="shared" si="1"/>
        <v>378773.5</v>
      </c>
      <c r="H38" s="12">
        <f t="shared" si="2"/>
        <v>303018.8</v>
      </c>
    </row>
    <row r="39" spans="1:8">
      <c r="A39" s="4">
        <v>34</v>
      </c>
      <c r="B39" s="5" t="s">
        <v>34</v>
      </c>
      <c r="C39" s="14">
        <v>6300</v>
      </c>
      <c r="D39" s="9">
        <v>7875</v>
      </c>
      <c r="E39" s="15">
        <v>11000</v>
      </c>
      <c r="F39" s="15">
        <f t="shared" si="3"/>
        <v>15592500</v>
      </c>
      <c r="G39" s="24">
        <f t="shared" si="1"/>
        <v>1055092.5</v>
      </c>
      <c r="H39" s="12">
        <f t="shared" si="2"/>
        <v>847192.5</v>
      </c>
    </row>
    <row r="40" spans="1:8">
      <c r="A40" s="4">
        <v>35</v>
      </c>
      <c r="B40" s="5" t="s">
        <v>35</v>
      </c>
      <c r="C40" s="14">
        <v>2250</v>
      </c>
      <c r="D40" s="9">
        <v>2813</v>
      </c>
      <c r="E40" s="15">
        <v>9381</v>
      </c>
      <c r="F40" s="15">
        <f t="shared" si="3"/>
        <v>4749975.54</v>
      </c>
      <c r="G40" s="24">
        <f t="shared" si="1"/>
        <v>321415</v>
      </c>
      <c r="H40" s="12">
        <f t="shared" si="2"/>
        <v>258037</v>
      </c>
    </row>
    <row r="41" spans="1:8">
      <c r="A41" s="4">
        <v>36</v>
      </c>
      <c r="B41" s="5" t="s">
        <v>36</v>
      </c>
      <c r="C41" s="14">
        <v>1750</v>
      </c>
      <c r="D41" s="9">
        <v>2188</v>
      </c>
      <c r="E41" s="15">
        <v>10467</v>
      </c>
      <c r="F41" s="15">
        <f t="shared" si="3"/>
        <v>4122323.28</v>
      </c>
      <c r="G41" s="24">
        <f t="shared" si="1"/>
        <v>278943.90000000002</v>
      </c>
      <c r="H41" s="12">
        <f t="shared" si="2"/>
        <v>223929.3</v>
      </c>
    </row>
    <row r="42" spans="1:8">
      <c r="A42" s="4">
        <v>37</v>
      </c>
      <c r="B42" s="5" t="s">
        <v>37</v>
      </c>
      <c r="C42" s="14">
        <v>1859</v>
      </c>
      <c r="D42" s="9">
        <v>2324</v>
      </c>
      <c r="E42" s="15">
        <v>10287</v>
      </c>
      <c r="F42" s="15">
        <f t="shared" si="3"/>
        <v>4303257.84</v>
      </c>
      <c r="G42" s="24">
        <f t="shared" si="1"/>
        <v>291187.09999999998</v>
      </c>
      <c r="H42" s="12">
        <f t="shared" si="2"/>
        <v>233785.7</v>
      </c>
    </row>
    <row r="43" spans="1:8">
      <c r="A43" s="4">
        <v>38</v>
      </c>
      <c r="B43" s="5" t="s">
        <v>38</v>
      </c>
      <c r="C43" s="14">
        <v>9350</v>
      </c>
      <c r="D43" s="9">
        <v>11688</v>
      </c>
      <c r="E43" s="15">
        <v>9664</v>
      </c>
      <c r="F43" s="15">
        <f t="shared" si="3"/>
        <v>20331509.760000002</v>
      </c>
      <c r="G43" s="24">
        <f t="shared" si="1"/>
        <v>1375765.5</v>
      </c>
      <c r="H43" s="12">
        <f t="shared" si="2"/>
        <v>1104632.3</v>
      </c>
    </row>
    <row r="44" spans="1:8">
      <c r="A44" s="4">
        <v>39</v>
      </c>
      <c r="B44" s="5" t="s">
        <v>39</v>
      </c>
      <c r="C44" s="14">
        <v>4500</v>
      </c>
      <c r="D44" s="9">
        <v>5625</v>
      </c>
      <c r="E44" s="15">
        <v>11607</v>
      </c>
      <c r="F44" s="15">
        <f t="shared" si="3"/>
        <v>11752087.5</v>
      </c>
      <c r="G44" s="24">
        <f t="shared" si="1"/>
        <v>795224.6</v>
      </c>
      <c r="H44" s="12">
        <f t="shared" si="2"/>
        <v>638530.1</v>
      </c>
    </row>
    <row r="45" spans="1:8">
      <c r="A45" s="4">
        <v>40</v>
      </c>
      <c r="B45" s="5" t="s">
        <v>40</v>
      </c>
      <c r="C45" s="14">
        <v>7470</v>
      </c>
      <c r="D45" s="9">
        <v>9338</v>
      </c>
      <c r="E45" s="15">
        <v>8873</v>
      </c>
      <c r="F45" s="15">
        <f t="shared" si="3"/>
        <v>14914093.32</v>
      </c>
      <c r="G45" s="24">
        <f t="shared" si="1"/>
        <v>1009187</v>
      </c>
      <c r="H45" s="12">
        <f t="shared" si="2"/>
        <v>810289.8</v>
      </c>
    </row>
    <row r="46" spans="1:8">
      <c r="A46" s="4">
        <v>41</v>
      </c>
      <c r="B46" s="5" t="s">
        <v>41</v>
      </c>
      <c r="C46" s="14">
        <v>4378</v>
      </c>
      <c r="D46" s="9">
        <v>5473</v>
      </c>
      <c r="E46" s="15">
        <v>10846</v>
      </c>
      <c r="F46" s="15">
        <f t="shared" si="3"/>
        <v>10684828.439999999</v>
      </c>
      <c r="G46" s="24">
        <f t="shared" si="1"/>
        <v>723006.7</v>
      </c>
      <c r="H46" s="12">
        <f t="shared" si="2"/>
        <v>580490.30000000005</v>
      </c>
    </row>
    <row r="47" spans="1:8">
      <c r="A47" s="4">
        <v>42</v>
      </c>
      <c r="B47" s="5" t="s">
        <v>42</v>
      </c>
      <c r="C47" s="14">
        <v>2700</v>
      </c>
      <c r="D47" s="9">
        <v>3375</v>
      </c>
      <c r="E47" s="15">
        <v>10390</v>
      </c>
      <c r="F47" s="15">
        <f t="shared" si="3"/>
        <v>6311925</v>
      </c>
      <c r="G47" s="24">
        <f t="shared" si="1"/>
        <v>427106.9</v>
      </c>
      <c r="H47" s="12">
        <f t="shared" si="2"/>
        <v>342947.9</v>
      </c>
    </row>
    <row r="48" spans="1:8">
      <c r="A48" s="4">
        <v>43</v>
      </c>
      <c r="B48" s="5" t="s">
        <v>43</v>
      </c>
      <c r="C48" s="14">
        <v>5000</v>
      </c>
      <c r="D48" s="9">
        <v>6250</v>
      </c>
      <c r="E48" s="15">
        <v>10662</v>
      </c>
      <c r="F48" s="15">
        <f t="shared" si="3"/>
        <v>11994750</v>
      </c>
      <c r="G48" s="24">
        <f t="shared" si="1"/>
        <v>811644.8</v>
      </c>
      <c r="H48" s="12">
        <f t="shared" si="2"/>
        <v>651714.80000000005</v>
      </c>
    </row>
    <row r="49" spans="1:8">
      <c r="A49" s="4">
        <v>44</v>
      </c>
      <c r="B49" s="5" t="s">
        <v>44</v>
      </c>
      <c r="C49" s="14">
        <v>2300</v>
      </c>
      <c r="D49" s="9">
        <v>2875</v>
      </c>
      <c r="E49" s="15">
        <v>10550</v>
      </c>
      <c r="F49" s="15">
        <f t="shared" si="3"/>
        <v>5459625</v>
      </c>
      <c r="G49" s="24">
        <f t="shared" si="1"/>
        <v>369434.6</v>
      </c>
      <c r="H49" s="12">
        <f t="shared" si="2"/>
        <v>296639.59999999998</v>
      </c>
    </row>
    <row r="50" spans="1:8">
      <c r="A50" s="4">
        <v>45</v>
      </c>
      <c r="B50" s="5" t="s">
        <v>45</v>
      </c>
      <c r="C50" s="14">
        <v>7280</v>
      </c>
      <c r="D50" s="9">
        <v>9100</v>
      </c>
      <c r="E50" s="15">
        <v>10313</v>
      </c>
      <c r="F50" s="15">
        <f t="shared" si="3"/>
        <v>16892694</v>
      </c>
      <c r="G50" s="24">
        <f t="shared" si="1"/>
        <v>1143072.3</v>
      </c>
      <c r="H50" s="12">
        <f t="shared" si="2"/>
        <v>917836.4</v>
      </c>
    </row>
    <row r="51" spans="1:8">
      <c r="A51" s="4">
        <v>46</v>
      </c>
      <c r="B51" s="5" t="s">
        <v>46</v>
      </c>
      <c r="C51" s="14">
        <v>3840</v>
      </c>
      <c r="D51" s="9">
        <v>4800</v>
      </c>
      <c r="E51" s="15">
        <v>10660</v>
      </c>
      <c r="F51" s="15">
        <f t="shared" si="3"/>
        <v>9210240</v>
      </c>
      <c r="G51" s="24">
        <f t="shared" si="1"/>
        <v>623226.19999999995</v>
      </c>
      <c r="H51" s="12">
        <f t="shared" si="2"/>
        <v>500423</v>
      </c>
    </row>
    <row r="52" spans="1:8">
      <c r="A52" s="4">
        <v>47</v>
      </c>
      <c r="B52" s="5" t="s">
        <v>47</v>
      </c>
      <c r="C52" s="14">
        <v>1440</v>
      </c>
      <c r="D52" s="9">
        <v>1800</v>
      </c>
      <c r="E52" s="15">
        <v>10493</v>
      </c>
      <c r="F52" s="15">
        <f t="shared" si="3"/>
        <v>3399732</v>
      </c>
      <c r="G52" s="24">
        <f t="shared" si="1"/>
        <v>230048.5</v>
      </c>
      <c r="H52" s="12">
        <f t="shared" si="2"/>
        <v>184718.8</v>
      </c>
    </row>
    <row r="53" spans="1:8">
      <c r="A53" s="4">
        <v>48</v>
      </c>
      <c r="B53" s="5" t="s">
        <v>48</v>
      </c>
      <c r="C53" s="14">
        <v>2032</v>
      </c>
      <c r="D53" s="9">
        <v>2540</v>
      </c>
      <c r="E53" s="15">
        <v>11008</v>
      </c>
      <c r="F53" s="15">
        <f t="shared" si="3"/>
        <v>5032857.5999999996</v>
      </c>
      <c r="G53" s="24">
        <f t="shared" si="1"/>
        <v>340556.7</v>
      </c>
      <c r="H53" s="12">
        <f t="shared" si="2"/>
        <v>273451.90000000002</v>
      </c>
    </row>
    <row r="54" spans="1:8">
      <c r="A54" s="4">
        <v>49</v>
      </c>
      <c r="B54" s="5" t="s">
        <v>49</v>
      </c>
      <c r="C54" s="14">
        <v>3806</v>
      </c>
      <c r="D54" s="9">
        <v>4758</v>
      </c>
      <c r="E54" s="15">
        <v>9149</v>
      </c>
      <c r="F54" s="15">
        <v>0</v>
      </c>
      <c r="G54" s="24">
        <f t="shared" si="1"/>
        <v>522371.3</v>
      </c>
      <c r="H54" s="12">
        <f t="shared" si="2"/>
        <v>417853.1</v>
      </c>
    </row>
    <row r="55" spans="1:8">
      <c r="A55" s="4">
        <v>50</v>
      </c>
      <c r="B55" s="5" t="s">
        <v>50</v>
      </c>
      <c r="C55" s="14">
        <v>1407</v>
      </c>
      <c r="D55" s="9">
        <v>1759</v>
      </c>
      <c r="E55" s="15">
        <v>10403</v>
      </c>
      <c r="F55" s="15">
        <f t="shared" si="3"/>
        <v>3293797.86</v>
      </c>
      <c r="G55" s="24">
        <f t="shared" si="1"/>
        <v>222880.3</v>
      </c>
      <c r="H55" s="12">
        <f t="shared" si="2"/>
        <v>178938</v>
      </c>
    </row>
    <row r="56" spans="1:8">
      <c r="A56" s="4">
        <v>51</v>
      </c>
      <c r="B56" s="5" t="s">
        <v>51</v>
      </c>
      <c r="C56" s="14">
        <v>3062</v>
      </c>
      <c r="D56" s="9">
        <v>3828</v>
      </c>
      <c r="E56" s="15">
        <v>9422</v>
      </c>
      <c r="F56" s="15">
        <f t="shared" si="3"/>
        <v>6492134.8799999999</v>
      </c>
      <c r="G56" s="24">
        <f t="shared" si="1"/>
        <v>439301.1</v>
      </c>
      <c r="H56" s="12">
        <f t="shared" si="2"/>
        <v>352694.1</v>
      </c>
    </row>
    <row r="57" spans="1:8">
      <c r="A57" s="4">
        <v>52</v>
      </c>
      <c r="B57" s="5" t="s">
        <v>52</v>
      </c>
      <c r="C57" s="14">
        <v>425</v>
      </c>
      <c r="D57" s="9">
        <v>531</v>
      </c>
      <c r="E57" s="15">
        <v>20629</v>
      </c>
      <c r="F57" s="15">
        <f t="shared" si="3"/>
        <v>1971719.82</v>
      </c>
      <c r="G57" s="24">
        <f t="shared" si="1"/>
        <v>133419.70000000001</v>
      </c>
      <c r="H57" s="12">
        <f t="shared" si="2"/>
        <v>107179.6</v>
      </c>
    </row>
    <row r="58" spans="1:8">
      <c r="A58" s="4">
        <v>53</v>
      </c>
      <c r="B58" s="5" t="s">
        <v>53</v>
      </c>
      <c r="C58" s="14">
        <v>8385</v>
      </c>
      <c r="D58" s="9">
        <v>10481</v>
      </c>
      <c r="E58" s="15">
        <v>12496</v>
      </c>
      <c r="F58" s="15">
        <f t="shared" si="3"/>
        <v>23574703.68</v>
      </c>
      <c r="G58" s="24">
        <f t="shared" si="1"/>
        <v>1595221.6</v>
      </c>
      <c r="H58" s="12">
        <f t="shared" si="2"/>
        <v>1280922.2</v>
      </c>
    </row>
    <row r="59" spans="1:8">
      <c r="A59" s="4">
        <v>54</v>
      </c>
      <c r="B59" s="5" t="s">
        <v>54</v>
      </c>
      <c r="C59" s="14">
        <v>2124</v>
      </c>
      <c r="D59" s="9">
        <v>2655</v>
      </c>
      <c r="E59" s="15">
        <v>15890</v>
      </c>
      <c r="F59" s="15">
        <f t="shared" si="3"/>
        <v>7593831</v>
      </c>
      <c r="G59" s="24">
        <f t="shared" si="1"/>
        <v>513849.2</v>
      </c>
      <c r="H59" s="12">
        <f t="shared" si="2"/>
        <v>412598.2</v>
      </c>
    </row>
    <row r="60" spans="1:8">
      <c r="A60" s="4">
        <v>55</v>
      </c>
      <c r="B60" s="5" t="s">
        <v>55</v>
      </c>
      <c r="C60" s="14">
        <v>4543</v>
      </c>
      <c r="D60" s="9">
        <v>5679</v>
      </c>
      <c r="E60" s="15">
        <v>10396</v>
      </c>
      <c r="F60" s="15">
        <f t="shared" si="3"/>
        <v>10626999.119999999</v>
      </c>
      <c r="G60" s="24">
        <f t="shared" si="1"/>
        <v>719093.6</v>
      </c>
      <c r="H60" s="12">
        <f t="shared" si="2"/>
        <v>577375.30000000005</v>
      </c>
    </row>
    <row r="61" spans="1:8">
      <c r="A61" s="4">
        <v>56</v>
      </c>
      <c r="B61" s="5" t="s">
        <v>56</v>
      </c>
      <c r="C61" s="14">
        <v>500</v>
      </c>
      <c r="D61" s="9">
        <v>625</v>
      </c>
      <c r="E61" s="15">
        <v>10694</v>
      </c>
      <c r="F61" s="15">
        <f t="shared" si="3"/>
        <v>1203075</v>
      </c>
      <c r="G61" s="24">
        <f t="shared" si="1"/>
        <v>81408.100000000006</v>
      </c>
      <c r="H61" s="12">
        <f t="shared" si="2"/>
        <v>65367.1</v>
      </c>
    </row>
    <row r="62" spans="1:8">
      <c r="A62" s="4">
        <v>57</v>
      </c>
      <c r="B62" s="5" t="s">
        <v>57</v>
      </c>
      <c r="C62" s="14">
        <v>7500</v>
      </c>
      <c r="D62" s="9">
        <v>9375</v>
      </c>
      <c r="E62" s="15">
        <v>11545</v>
      </c>
      <c r="F62" s="15">
        <f t="shared" si="3"/>
        <v>19482187.5</v>
      </c>
      <c r="G62" s="24">
        <f t="shared" si="1"/>
        <v>1318294.7</v>
      </c>
      <c r="H62" s="12">
        <f t="shared" si="2"/>
        <v>1058532.2</v>
      </c>
    </row>
    <row r="63" spans="1:8">
      <c r="A63" s="4">
        <v>58</v>
      </c>
      <c r="B63" s="5" t="s">
        <v>58</v>
      </c>
      <c r="C63" s="14">
        <v>13186</v>
      </c>
      <c r="D63" s="9">
        <v>16483</v>
      </c>
      <c r="E63" s="15">
        <v>10112</v>
      </c>
      <c r="F63" s="15">
        <f t="shared" si="3"/>
        <v>30001697.280000001</v>
      </c>
      <c r="G63" s="24">
        <f t="shared" si="1"/>
        <v>2030114.8</v>
      </c>
      <c r="H63" s="12">
        <f t="shared" si="2"/>
        <v>1630043.7</v>
      </c>
    </row>
    <row r="64" spans="1:8">
      <c r="A64" s="4">
        <v>59</v>
      </c>
      <c r="B64" s="5" t="s">
        <v>59</v>
      </c>
      <c r="C64" s="14">
        <v>5940</v>
      </c>
      <c r="D64" s="9">
        <v>7425</v>
      </c>
      <c r="E64" s="15">
        <v>9978</v>
      </c>
      <c r="F64" s="15">
        <f t="shared" si="3"/>
        <v>13335597</v>
      </c>
      <c r="G64" s="24">
        <f t="shared" si="1"/>
        <v>902375.4</v>
      </c>
      <c r="H64" s="12">
        <f t="shared" si="2"/>
        <v>724567.4</v>
      </c>
    </row>
    <row r="65" spans="1:8">
      <c r="A65" s="4">
        <v>60</v>
      </c>
      <c r="B65" s="5" t="s">
        <v>60</v>
      </c>
      <c r="C65" s="14">
        <v>1509</v>
      </c>
      <c r="D65" s="9">
        <v>1886</v>
      </c>
      <c r="E65" s="15">
        <v>10697</v>
      </c>
      <c r="F65" s="15">
        <f t="shared" si="3"/>
        <v>3631417.56</v>
      </c>
      <c r="G65" s="24">
        <f t="shared" si="1"/>
        <v>245725.9</v>
      </c>
      <c r="H65" s="12">
        <f t="shared" si="2"/>
        <v>197332.7</v>
      </c>
    </row>
    <row r="66" spans="1:8">
      <c r="A66" s="4">
        <v>61</v>
      </c>
      <c r="B66" s="5" t="s">
        <v>61</v>
      </c>
      <c r="C66" s="14">
        <v>4900</v>
      </c>
      <c r="D66" s="9">
        <v>6125</v>
      </c>
      <c r="E66" s="15">
        <v>10073</v>
      </c>
      <c r="F66" s="15">
        <f t="shared" si="3"/>
        <v>11105482.5</v>
      </c>
      <c r="G66" s="24">
        <f t="shared" si="1"/>
        <v>751471</v>
      </c>
      <c r="H66" s="12">
        <f t="shared" si="2"/>
        <v>603397.9</v>
      </c>
    </row>
    <row r="67" spans="1:8">
      <c r="A67" s="4">
        <v>62</v>
      </c>
      <c r="B67" s="5" t="s">
        <v>62</v>
      </c>
      <c r="C67" s="14">
        <v>2600</v>
      </c>
      <c r="D67" s="9">
        <v>3250</v>
      </c>
      <c r="E67" s="15">
        <v>10652</v>
      </c>
      <c r="F67" s="15">
        <v>0</v>
      </c>
      <c r="G67" s="24">
        <f t="shared" si="1"/>
        <v>415428</v>
      </c>
      <c r="H67" s="12">
        <f t="shared" si="2"/>
        <v>332342.40000000002</v>
      </c>
    </row>
    <row r="68" spans="1:8">
      <c r="A68" s="4">
        <v>63</v>
      </c>
      <c r="B68" s="5" t="s">
        <v>63</v>
      </c>
      <c r="C68" s="14">
        <v>5592</v>
      </c>
      <c r="D68" s="9">
        <v>6990</v>
      </c>
      <c r="E68" s="15">
        <v>10611</v>
      </c>
      <c r="F68" s="15">
        <f t="shared" si="3"/>
        <v>13350760.199999999</v>
      </c>
      <c r="G68" s="24">
        <f t="shared" si="1"/>
        <v>903401.4</v>
      </c>
      <c r="H68" s="12">
        <f t="shared" si="2"/>
        <v>725391.3</v>
      </c>
    </row>
    <row r="69" spans="1:8">
      <c r="A69" s="4">
        <v>64</v>
      </c>
      <c r="B69" s="5" t="s">
        <v>64</v>
      </c>
      <c r="C69" s="14">
        <v>5332</v>
      </c>
      <c r="D69" s="9">
        <v>5332</v>
      </c>
      <c r="E69" s="15">
        <v>9794</v>
      </c>
      <c r="F69" s="15">
        <f t="shared" si="3"/>
        <v>9399889.4399999995</v>
      </c>
      <c r="G69" s="24">
        <f t="shared" si="1"/>
        <v>636059.19999999995</v>
      </c>
      <c r="H69" s="12">
        <f t="shared" si="2"/>
        <v>636059.19999999995</v>
      </c>
    </row>
    <row r="70" spans="1:8">
      <c r="A70" s="4">
        <v>65</v>
      </c>
      <c r="B70" s="5" t="s">
        <v>65</v>
      </c>
      <c r="C70" s="14">
        <v>4800</v>
      </c>
      <c r="D70" s="9">
        <v>6000</v>
      </c>
      <c r="E70" s="15">
        <v>10781</v>
      </c>
      <c r="F70" s="15">
        <f t="shared" si="3"/>
        <v>11643480</v>
      </c>
      <c r="G70" s="24">
        <f t="shared" si="1"/>
        <v>787875.5</v>
      </c>
      <c r="H70" s="12">
        <f t="shared" si="2"/>
        <v>632629.1</v>
      </c>
    </row>
    <row r="71" spans="1:8">
      <c r="A71" s="4">
        <v>66</v>
      </c>
      <c r="B71" s="5" t="s">
        <v>66</v>
      </c>
      <c r="C71" s="14">
        <v>5840</v>
      </c>
      <c r="D71" s="9">
        <v>7300</v>
      </c>
      <c r="E71" s="15">
        <v>9887</v>
      </c>
      <c r="F71" s="15">
        <f t="shared" si="3"/>
        <v>12991518</v>
      </c>
      <c r="G71" s="24">
        <f t="shared" ref="G71:G91" si="4">ROUND((D71*E71*12+F71)/1000,1)</f>
        <v>879092.7</v>
      </c>
      <c r="H71" s="12">
        <f t="shared" ref="H71:H91" si="5">ROUND((C71*E71*12+F71)/1000,1)</f>
        <v>705872.5</v>
      </c>
    </row>
    <row r="72" spans="1:8">
      <c r="A72" s="4">
        <v>67</v>
      </c>
      <c r="B72" s="5" t="s">
        <v>67</v>
      </c>
      <c r="C72" s="14">
        <v>350</v>
      </c>
      <c r="D72" s="9">
        <v>438</v>
      </c>
      <c r="E72" s="15">
        <v>14734</v>
      </c>
      <c r="F72" s="15">
        <f t="shared" ref="F72:F90" si="6">(D72*E72*12)*1.5/100</f>
        <v>1161628.56</v>
      </c>
      <c r="G72" s="24">
        <f t="shared" si="4"/>
        <v>78603.5</v>
      </c>
      <c r="H72" s="12">
        <f t="shared" si="5"/>
        <v>63044.4</v>
      </c>
    </row>
    <row r="73" spans="1:8">
      <c r="A73" s="4">
        <v>68</v>
      </c>
      <c r="B73" s="5" t="s">
        <v>68</v>
      </c>
      <c r="C73" s="14">
        <v>4169</v>
      </c>
      <c r="D73" s="9">
        <v>10787</v>
      </c>
      <c r="E73" s="15">
        <v>10745</v>
      </c>
      <c r="F73" s="15">
        <f t="shared" si="6"/>
        <v>20863136.699999999</v>
      </c>
      <c r="G73" s="24">
        <f t="shared" si="4"/>
        <v>1411738.9</v>
      </c>
      <c r="H73" s="12">
        <f t="shared" si="5"/>
        <v>558414</v>
      </c>
    </row>
    <row r="74" spans="1:8">
      <c r="A74" s="4">
        <v>69</v>
      </c>
      <c r="B74" s="5" t="s">
        <v>69</v>
      </c>
      <c r="C74" s="14">
        <v>3060</v>
      </c>
      <c r="D74" s="9">
        <v>3825</v>
      </c>
      <c r="E74" s="15">
        <v>11033</v>
      </c>
      <c r="F74" s="15">
        <f t="shared" si="6"/>
        <v>7596220.5</v>
      </c>
      <c r="G74" s="24">
        <f t="shared" si="4"/>
        <v>514010.9</v>
      </c>
      <c r="H74" s="12">
        <f t="shared" si="5"/>
        <v>412728</v>
      </c>
    </row>
    <row r="75" spans="1:8">
      <c r="A75" s="4">
        <v>70</v>
      </c>
      <c r="B75" s="5" t="s">
        <v>70</v>
      </c>
      <c r="C75" s="14">
        <v>2350</v>
      </c>
      <c r="D75" s="9">
        <v>2938</v>
      </c>
      <c r="E75" s="15">
        <v>9000</v>
      </c>
      <c r="F75" s="15">
        <v>0</v>
      </c>
      <c r="G75" s="24">
        <f t="shared" si="4"/>
        <v>317304</v>
      </c>
      <c r="H75" s="12">
        <f t="shared" si="5"/>
        <v>253800</v>
      </c>
    </row>
    <row r="76" spans="1:8">
      <c r="A76" s="4">
        <v>71</v>
      </c>
      <c r="B76" s="5" t="s">
        <v>71</v>
      </c>
      <c r="C76" s="14">
        <v>3467</v>
      </c>
      <c r="D76" s="9">
        <v>4334</v>
      </c>
      <c r="E76" s="15">
        <v>10625</v>
      </c>
      <c r="F76" s="15">
        <f t="shared" si="6"/>
        <v>8288775</v>
      </c>
      <c r="G76" s="24">
        <f t="shared" si="4"/>
        <v>560873.80000000005</v>
      </c>
      <c r="H76" s="12">
        <f t="shared" si="5"/>
        <v>450331.3</v>
      </c>
    </row>
    <row r="77" spans="1:8">
      <c r="A77" s="4">
        <v>72</v>
      </c>
      <c r="B77" s="5" t="s">
        <v>72</v>
      </c>
      <c r="C77" s="14">
        <v>1635</v>
      </c>
      <c r="D77" s="9">
        <v>2044</v>
      </c>
      <c r="E77" s="15">
        <v>11251</v>
      </c>
      <c r="F77" s="15">
        <f t="shared" si="6"/>
        <v>4139467.92</v>
      </c>
      <c r="G77" s="24">
        <f t="shared" si="4"/>
        <v>280104</v>
      </c>
      <c r="H77" s="12">
        <f t="shared" si="5"/>
        <v>224884.1</v>
      </c>
    </row>
    <row r="78" spans="1:8">
      <c r="A78" s="4">
        <v>73</v>
      </c>
      <c r="B78" s="5" t="s">
        <v>73</v>
      </c>
      <c r="C78" s="14">
        <v>2815</v>
      </c>
      <c r="D78" s="9">
        <v>3519</v>
      </c>
      <c r="E78" s="15">
        <v>9710</v>
      </c>
      <c r="F78" s="15">
        <f t="shared" si="6"/>
        <v>6150508.2000000002</v>
      </c>
      <c r="G78" s="24">
        <f t="shared" si="4"/>
        <v>416184.4</v>
      </c>
      <c r="H78" s="12">
        <f t="shared" si="5"/>
        <v>334154.3</v>
      </c>
    </row>
    <row r="79" spans="1:8">
      <c r="A79" s="4">
        <v>74</v>
      </c>
      <c r="B79" s="5" t="s">
        <v>74</v>
      </c>
      <c r="C79" s="14">
        <v>1741</v>
      </c>
      <c r="D79" s="9">
        <v>2176</v>
      </c>
      <c r="E79" s="15">
        <v>12860</v>
      </c>
      <c r="F79" s="15">
        <f t="shared" si="6"/>
        <v>5037004.7999999998</v>
      </c>
      <c r="G79" s="24">
        <f t="shared" si="4"/>
        <v>340837.3</v>
      </c>
      <c r="H79" s="12">
        <f t="shared" si="5"/>
        <v>273708.09999999998</v>
      </c>
    </row>
    <row r="80" spans="1:8">
      <c r="A80" s="4">
        <v>75</v>
      </c>
      <c r="B80" s="5" t="s">
        <v>75</v>
      </c>
      <c r="C80" s="14">
        <v>2100</v>
      </c>
      <c r="D80" s="9">
        <v>2625</v>
      </c>
      <c r="E80" s="15">
        <v>9818</v>
      </c>
      <c r="F80" s="15">
        <f t="shared" si="6"/>
        <v>4639005</v>
      </c>
      <c r="G80" s="24">
        <f t="shared" si="4"/>
        <v>313906</v>
      </c>
      <c r="H80" s="12">
        <f t="shared" si="5"/>
        <v>252052.6</v>
      </c>
    </row>
    <row r="81" spans="1:8">
      <c r="A81" s="4">
        <v>76</v>
      </c>
      <c r="B81" s="5" t="s">
        <v>76</v>
      </c>
      <c r="C81" s="14">
        <v>9200</v>
      </c>
      <c r="D81" s="9">
        <v>11500</v>
      </c>
      <c r="E81" s="15">
        <v>10221</v>
      </c>
      <c r="F81" s="15">
        <v>0</v>
      </c>
      <c r="G81" s="24">
        <f t="shared" si="4"/>
        <v>1410498</v>
      </c>
      <c r="H81" s="12">
        <f t="shared" si="5"/>
        <v>1128398.3999999999</v>
      </c>
    </row>
    <row r="82" spans="1:8">
      <c r="A82" s="4">
        <v>77</v>
      </c>
      <c r="B82" s="5" t="s">
        <v>77</v>
      </c>
      <c r="C82" s="14">
        <v>3734</v>
      </c>
      <c r="D82" s="9">
        <v>3734</v>
      </c>
      <c r="E82" s="15">
        <v>10476</v>
      </c>
      <c r="F82" s="15">
        <f t="shared" si="6"/>
        <v>7041129.1200000001</v>
      </c>
      <c r="G82" s="24">
        <f t="shared" si="4"/>
        <v>476449.7</v>
      </c>
      <c r="H82" s="12">
        <f t="shared" si="5"/>
        <v>476449.7</v>
      </c>
    </row>
    <row r="83" spans="1:8">
      <c r="A83" s="4">
        <v>78</v>
      </c>
      <c r="B83" s="5" t="s">
        <v>78</v>
      </c>
      <c r="C83" s="14">
        <v>14100</v>
      </c>
      <c r="D83" s="9">
        <v>17625</v>
      </c>
      <c r="E83" s="15">
        <v>15532</v>
      </c>
      <c r="F83" s="15">
        <f t="shared" si="6"/>
        <v>49275270</v>
      </c>
      <c r="G83" s="24">
        <f t="shared" si="4"/>
        <v>3334293.3</v>
      </c>
      <c r="H83" s="12">
        <f t="shared" si="5"/>
        <v>2677289.7000000002</v>
      </c>
    </row>
    <row r="84" spans="1:8">
      <c r="A84" s="4">
        <v>79</v>
      </c>
      <c r="B84" s="5" t="s">
        <v>79</v>
      </c>
      <c r="C84" s="14">
        <v>12282</v>
      </c>
      <c r="D84" s="9">
        <v>15353</v>
      </c>
      <c r="E84" s="15">
        <v>11137.7</v>
      </c>
      <c r="F84" s="15">
        <v>0</v>
      </c>
      <c r="G84" s="24">
        <f t="shared" si="4"/>
        <v>2051965.3</v>
      </c>
      <c r="H84" s="12">
        <f t="shared" si="5"/>
        <v>1641518.8</v>
      </c>
    </row>
    <row r="85" spans="1:8">
      <c r="A85" s="4">
        <v>80</v>
      </c>
      <c r="B85" s="5" t="s">
        <v>80</v>
      </c>
      <c r="C85" s="14">
        <v>1419</v>
      </c>
      <c r="D85" s="9">
        <v>1774</v>
      </c>
      <c r="E85" s="15">
        <v>11598</v>
      </c>
      <c r="F85" s="15">
        <f t="shared" si="6"/>
        <v>3703473.36</v>
      </c>
      <c r="G85" s="24">
        <f t="shared" si="4"/>
        <v>250601.7</v>
      </c>
      <c r="H85" s="12">
        <f t="shared" si="5"/>
        <v>201194.2</v>
      </c>
    </row>
    <row r="86" spans="1:8" ht="25.5">
      <c r="A86" s="4">
        <v>81</v>
      </c>
      <c r="B86" s="5" t="s">
        <v>81</v>
      </c>
      <c r="C86" s="19">
        <v>1350</v>
      </c>
      <c r="D86" s="9">
        <v>1688</v>
      </c>
      <c r="E86" s="15">
        <v>13327.12</v>
      </c>
      <c r="F86" s="15">
        <f t="shared" si="6"/>
        <v>4049312.1408000006</v>
      </c>
      <c r="G86" s="24">
        <f t="shared" si="4"/>
        <v>274003.5</v>
      </c>
      <c r="H86" s="12">
        <f t="shared" si="5"/>
        <v>219948.7</v>
      </c>
    </row>
    <row r="87" spans="1:8">
      <c r="A87" s="4">
        <v>82</v>
      </c>
      <c r="B87" s="5" t="s">
        <v>82</v>
      </c>
      <c r="C87" s="14">
        <v>277</v>
      </c>
      <c r="D87" s="9">
        <v>346</v>
      </c>
      <c r="E87" s="15">
        <v>23766</v>
      </c>
      <c r="F87" s="15">
        <f t="shared" si="6"/>
        <v>1480146.48</v>
      </c>
      <c r="G87" s="24">
        <f t="shared" si="4"/>
        <v>100156.6</v>
      </c>
      <c r="H87" s="12">
        <f t="shared" si="5"/>
        <v>80478.3</v>
      </c>
    </row>
    <row r="88" spans="1:8" ht="25.5">
      <c r="A88" s="4">
        <v>83</v>
      </c>
      <c r="B88" s="5" t="s">
        <v>83</v>
      </c>
      <c r="C88" s="14">
        <v>1882</v>
      </c>
      <c r="D88" s="9">
        <v>2353</v>
      </c>
      <c r="E88" s="15">
        <v>13958</v>
      </c>
      <c r="F88" s="15">
        <f t="shared" si="6"/>
        <v>5911771.3200000003</v>
      </c>
      <c r="G88" s="24">
        <f t="shared" si="4"/>
        <v>400029.9</v>
      </c>
      <c r="H88" s="12">
        <f t="shared" si="5"/>
        <v>321139.20000000001</v>
      </c>
    </row>
    <row r="89" spans="1:8" ht="25.5">
      <c r="A89" s="4">
        <v>84</v>
      </c>
      <c r="B89" s="5" t="s">
        <v>84</v>
      </c>
      <c r="C89" s="14">
        <v>86</v>
      </c>
      <c r="D89" s="9">
        <v>108</v>
      </c>
      <c r="E89" s="15">
        <v>22222</v>
      </c>
      <c r="F89" s="15">
        <v>0</v>
      </c>
      <c r="G89" s="24">
        <f t="shared" si="4"/>
        <v>28799.7</v>
      </c>
      <c r="H89" s="12">
        <f t="shared" si="5"/>
        <v>22933.1</v>
      </c>
    </row>
    <row r="90" spans="1:8" ht="25.5">
      <c r="A90" s="4">
        <v>85</v>
      </c>
      <c r="B90" s="5" t="s">
        <v>85</v>
      </c>
      <c r="C90" s="14">
        <v>635</v>
      </c>
      <c r="D90" s="9">
        <v>794</v>
      </c>
      <c r="E90" s="15">
        <v>16468.599999999999</v>
      </c>
      <c r="F90" s="15">
        <f t="shared" si="6"/>
        <v>2353692.3119999999</v>
      </c>
      <c r="G90" s="12">
        <f t="shared" si="4"/>
        <v>159266.5</v>
      </c>
      <c r="H90" s="12">
        <f t="shared" si="5"/>
        <v>127844.4</v>
      </c>
    </row>
    <row r="91" spans="1:8">
      <c r="A91" s="4">
        <v>86</v>
      </c>
      <c r="B91" s="5" t="s">
        <v>86</v>
      </c>
      <c r="C91" s="14">
        <v>50</v>
      </c>
      <c r="D91" s="9">
        <v>63</v>
      </c>
      <c r="E91" s="15">
        <v>10160</v>
      </c>
      <c r="F91" s="15">
        <v>0</v>
      </c>
      <c r="G91" s="12">
        <f t="shared" si="4"/>
        <v>7681</v>
      </c>
      <c r="H91" s="12">
        <f t="shared" si="5"/>
        <v>6096</v>
      </c>
    </row>
    <row r="92" spans="1:8">
      <c r="A92" s="16"/>
      <c r="B92" s="17" t="s">
        <v>87</v>
      </c>
      <c r="C92" s="18"/>
      <c r="D92" s="18"/>
      <c r="E92" s="18"/>
      <c r="F92" s="18"/>
      <c r="G92" s="27">
        <v>2532115.1000000015</v>
      </c>
      <c r="H92" s="15">
        <v>2189789.2999999998</v>
      </c>
    </row>
    <row r="94" spans="1:8">
      <c r="G94" s="25">
        <f>G92*100/G5</f>
        <v>4.3514337364516873</v>
      </c>
      <c r="H94" s="20"/>
    </row>
    <row r="95" spans="1:8">
      <c r="H95" s="20"/>
    </row>
    <row r="96" spans="1:8">
      <c r="G96" s="26">
        <f>G97-G5</f>
        <v>0</v>
      </c>
    </row>
    <row r="97" spans="7:7">
      <c r="G97" s="26">
        <v>58190363.299999997</v>
      </c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:K1048576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</cols>
  <sheetData>
    <row r="1" spans="1:8" ht="46.5" customHeight="1">
      <c r="B1" s="28" t="s">
        <v>94</v>
      </c>
      <c r="C1" s="28"/>
      <c r="D1" s="28"/>
      <c r="E1" s="28"/>
      <c r="F1" s="28"/>
      <c r="G1" s="28"/>
      <c r="H1" s="28"/>
    </row>
    <row r="2" spans="1:8" ht="20.25" customHeight="1">
      <c r="B2" s="21"/>
      <c r="C2" s="21"/>
      <c r="D2" s="22"/>
      <c r="E2" s="21"/>
      <c r="F2" s="21"/>
      <c r="G2" s="22"/>
      <c r="H2" s="13">
        <v>70700000</v>
      </c>
    </row>
    <row r="3" spans="1:8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8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>
        <v>6</v>
      </c>
      <c r="H4" s="1">
        <v>6</v>
      </c>
    </row>
    <row r="5" spans="1:8">
      <c r="A5" s="1"/>
      <c r="B5" s="8" t="s">
        <v>92</v>
      </c>
      <c r="C5" s="10">
        <f>SUM(C6:C91)</f>
        <v>344199</v>
      </c>
      <c r="D5" s="10">
        <f t="shared" ref="D5:F5" si="0">SUM(D6:D91)</f>
        <v>429711</v>
      </c>
      <c r="E5" s="11">
        <f>SUM(E6:E91)/86</f>
        <v>11896.24581395349</v>
      </c>
      <c r="F5" s="11">
        <f t="shared" si="0"/>
        <v>767535264.86399984</v>
      </c>
      <c r="G5" s="11">
        <f>SUM(G6:G92)</f>
        <v>60485891.799999997</v>
      </c>
      <c r="H5" s="11">
        <f>SUM(H6:H92)</f>
        <v>49420386.000000007</v>
      </c>
    </row>
    <row r="6" spans="1:8" ht="15" customHeight="1">
      <c r="A6" s="2">
        <v>1</v>
      </c>
      <c r="B6" s="3" t="s">
        <v>1</v>
      </c>
      <c r="C6" s="9">
        <v>726</v>
      </c>
      <c r="D6" s="9">
        <v>915</v>
      </c>
      <c r="E6" s="15">
        <v>12201</v>
      </c>
      <c r="F6" s="12">
        <v>0</v>
      </c>
      <c r="G6" s="24">
        <f>ROUND((D6*E6*12+F6)/1000,1)</f>
        <v>133967</v>
      </c>
      <c r="H6" s="12">
        <f>ROUND((C6*E6*12+F6)/1000,1)</f>
        <v>106295.1</v>
      </c>
    </row>
    <row r="7" spans="1:8">
      <c r="A7" s="4">
        <v>2</v>
      </c>
      <c r="B7" s="5" t="s">
        <v>2</v>
      </c>
      <c r="C7" s="14">
        <v>650</v>
      </c>
      <c r="D7" s="9">
        <v>819</v>
      </c>
      <c r="E7" s="15">
        <v>9954</v>
      </c>
      <c r="F7" s="15">
        <f>(D7*E7*12)*1.5/100</f>
        <v>1467418.68</v>
      </c>
      <c r="G7" s="24">
        <f t="shared" ref="G7:G70" si="1">ROUND((D7*E7*12+F7)/1000,1)</f>
        <v>99295.3</v>
      </c>
      <c r="H7" s="12">
        <f t="shared" ref="H7:H70" si="2">ROUND((C7*E7*12+F7)/1000,1)</f>
        <v>79108.600000000006</v>
      </c>
    </row>
    <row r="8" spans="1:8">
      <c r="A8" s="2">
        <v>3</v>
      </c>
      <c r="B8" s="3" t="s">
        <v>3</v>
      </c>
      <c r="C8" s="9">
        <v>26212</v>
      </c>
      <c r="D8" s="9">
        <v>26212</v>
      </c>
      <c r="E8" s="15">
        <v>9143</v>
      </c>
      <c r="F8" s="15">
        <f t="shared" ref="F8:F71" si="3">(D8*E8*12)*1.5/100</f>
        <v>43138136.880000003</v>
      </c>
      <c r="G8" s="24">
        <f t="shared" si="1"/>
        <v>2919013.9</v>
      </c>
      <c r="H8" s="12">
        <f t="shared" si="2"/>
        <v>2919013.9</v>
      </c>
    </row>
    <row r="9" spans="1:8">
      <c r="A9" s="4">
        <v>4</v>
      </c>
      <c r="B9" s="5" t="s">
        <v>4</v>
      </c>
      <c r="C9" s="9">
        <v>1138</v>
      </c>
      <c r="D9" s="9">
        <v>1434</v>
      </c>
      <c r="E9" s="15">
        <v>10588</v>
      </c>
      <c r="F9" s="15">
        <f t="shared" si="3"/>
        <v>2732974.56</v>
      </c>
      <c r="G9" s="24">
        <f t="shared" si="1"/>
        <v>184931.3</v>
      </c>
      <c r="H9" s="12">
        <f t="shared" si="2"/>
        <v>147322.70000000001</v>
      </c>
    </row>
    <row r="10" spans="1:8">
      <c r="A10" s="4">
        <v>5</v>
      </c>
      <c r="B10" s="5" t="s">
        <v>5</v>
      </c>
      <c r="C10" s="9">
        <v>3984</v>
      </c>
      <c r="D10" s="9">
        <v>5020</v>
      </c>
      <c r="E10" s="15">
        <v>10995</v>
      </c>
      <c r="F10" s="15">
        <f t="shared" si="3"/>
        <v>9935082</v>
      </c>
      <c r="G10" s="24">
        <f t="shared" si="1"/>
        <v>672273.9</v>
      </c>
      <c r="H10" s="12">
        <f t="shared" si="2"/>
        <v>535584</v>
      </c>
    </row>
    <row r="11" spans="1:8">
      <c r="A11" s="4">
        <v>6</v>
      </c>
      <c r="B11" s="5" t="s">
        <v>6</v>
      </c>
      <c r="C11" s="9">
        <v>596</v>
      </c>
      <c r="D11" s="9">
        <v>751</v>
      </c>
      <c r="E11" s="15">
        <v>11320</v>
      </c>
      <c r="F11" s="15">
        <f t="shared" si="3"/>
        <v>1530237.6</v>
      </c>
      <c r="G11" s="24">
        <f t="shared" si="1"/>
        <v>103546.1</v>
      </c>
      <c r="H11" s="12">
        <f t="shared" si="2"/>
        <v>82490.899999999994</v>
      </c>
    </row>
    <row r="12" spans="1:8" ht="25.5">
      <c r="A12" s="4">
        <v>7</v>
      </c>
      <c r="B12" s="5" t="s">
        <v>7</v>
      </c>
      <c r="C12" s="9">
        <v>2700</v>
      </c>
      <c r="D12" s="9">
        <v>3402</v>
      </c>
      <c r="E12" s="15">
        <v>13950</v>
      </c>
      <c r="F12" s="15">
        <f t="shared" si="3"/>
        <v>8542422</v>
      </c>
      <c r="G12" s="24">
        <f t="shared" si="1"/>
        <v>578037.19999999995</v>
      </c>
      <c r="H12" s="12">
        <f t="shared" si="2"/>
        <v>460522.4</v>
      </c>
    </row>
    <row r="13" spans="1:8">
      <c r="A13" s="4">
        <v>8</v>
      </c>
      <c r="B13" s="5" t="s">
        <v>8</v>
      </c>
      <c r="C13" s="9">
        <v>906</v>
      </c>
      <c r="D13" s="9">
        <v>1142</v>
      </c>
      <c r="E13" s="15">
        <v>10060</v>
      </c>
      <c r="F13" s="15">
        <f t="shared" si="3"/>
        <v>2067933.6</v>
      </c>
      <c r="G13" s="24">
        <f t="shared" si="1"/>
        <v>139930.20000000001</v>
      </c>
      <c r="H13" s="12">
        <f t="shared" si="2"/>
        <v>111440.3</v>
      </c>
    </row>
    <row r="14" spans="1:8" ht="25.5">
      <c r="A14" s="4">
        <v>9</v>
      </c>
      <c r="B14" s="5" t="s">
        <v>9</v>
      </c>
      <c r="C14" s="14">
        <v>125</v>
      </c>
      <c r="D14" s="9">
        <v>158</v>
      </c>
      <c r="E14" s="15">
        <v>9428</v>
      </c>
      <c r="F14" s="15">
        <f t="shared" si="3"/>
        <v>268132.32</v>
      </c>
      <c r="G14" s="24">
        <f t="shared" si="1"/>
        <v>18143.599999999999</v>
      </c>
      <c r="H14" s="12">
        <f t="shared" si="2"/>
        <v>14410.1</v>
      </c>
    </row>
    <row r="15" spans="1:8">
      <c r="A15" s="4">
        <v>10</v>
      </c>
      <c r="B15" s="5" t="s">
        <v>10</v>
      </c>
      <c r="C15" s="9">
        <v>989</v>
      </c>
      <c r="D15" s="9">
        <v>1246</v>
      </c>
      <c r="E15" s="15">
        <v>13473.5</v>
      </c>
      <c r="F15" s="15">
        <f t="shared" si="3"/>
        <v>3021836.58</v>
      </c>
      <c r="G15" s="24">
        <f t="shared" si="1"/>
        <v>204477.6</v>
      </c>
      <c r="H15" s="12">
        <f t="shared" si="2"/>
        <v>162925.29999999999</v>
      </c>
    </row>
    <row r="16" spans="1:8">
      <c r="A16" s="4">
        <v>11</v>
      </c>
      <c r="B16" s="5" t="s">
        <v>11</v>
      </c>
      <c r="C16" s="9">
        <v>6644</v>
      </c>
      <c r="D16" s="9">
        <v>8371</v>
      </c>
      <c r="E16" s="15">
        <v>12614</v>
      </c>
      <c r="F16" s="15">
        <f t="shared" si="3"/>
        <v>19006522.920000002</v>
      </c>
      <c r="G16" s="24">
        <f t="shared" si="1"/>
        <v>1286108.1000000001</v>
      </c>
      <c r="H16" s="12">
        <f t="shared" si="2"/>
        <v>1024695.5</v>
      </c>
    </row>
    <row r="17" spans="1:8">
      <c r="A17" s="4">
        <v>12</v>
      </c>
      <c r="B17" s="5" t="s">
        <v>12</v>
      </c>
      <c r="C17" s="9">
        <v>4543</v>
      </c>
      <c r="D17" s="9">
        <v>5724</v>
      </c>
      <c r="E17" s="15">
        <v>11917.8</v>
      </c>
      <c r="F17" s="15">
        <f t="shared" si="3"/>
        <v>12279147.696000002</v>
      </c>
      <c r="G17" s="24">
        <f t="shared" si="1"/>
        <v>830889</v>
      </c>
      <c r="H17" s="12">
        <f t="shared" si="2"/>
        <v>661989.9</v>
      </c>
    </row>
    <row r="18" spans="1:8">
      <c r="A18" s="4">
        <v>13</v>
      </c>
      <c r="B18" s="5" t="s">
        <v>13</v>
      </c>
      <c r="C18" s="9">
        <v>3174</v>
      </c>
      <c r="D18" s="9">
        <v>3999</v>
      </c>
      <c r="E18" s="15">
        <v>10604</v>
      </c>
      <c r="F18" s="15">
        <f t="shared" si="3"/>
        <v>7632971.2800000003</v>
      </c>
      <c r="G18" s="24">
        <f t="shared" si="1"/>
        <v>516497.7</v>
      </c>
      <c r="H18" s="12">
        <f t="shared" si="2"/>
        <v>411518.1</v>
      </c>
    </row>
    <row r="19" spans="1:8">
      <c r="A19" s="4">
        <v>14</v>
      </c>
      <c r="B19" s="5" t="s">
        <v>14</v>
      </c>
      <c r="C19" s="9">
        <v>3786</v>
      </c>
      <c r="D19" s="9">
        <v>4770</v>
      </c>
      <c r="E19" s="15">
        <v>9803</v>
      </c>
      <c r="F19" s="15">
        <f t="shared" si="3"/>
        <v>8416855.8000000007</v>
      </c>
      <c r="G19" s="24">
        <f t="shared" si="1"/>
        <v>569540.6</v>
      </c>
      <c r="H19" s="12">
        <f t="shared" si="2"/>
        <v>453786.8</v>
      </c>
    </row>
    <row r="20" spans="1:8">
      <c r="A20" s="4">
        <v>15</v>
      </c>
      <c r="B20" s="5" t="s">
        <v>15</v>
      </c>
      <c r="C20" s="9">
        <v>2068</v>
      </c>
      <c r="D20" s="9">
        <v>2606</v>
      </c>
      <c r="E20" s="15">
        <v>19115</v>
      </c>
      <c r="F20" s="15">
        <f t="shared" si="3"/>
        <v>8966464.1999999993</v>
      </c>
      <c r="G20" s="24">
        <f t="shared" si="1"/>
        <v>606730.69999999995</v>
      </c>
      <c r="H20" s="12">
        <f t="shared" si="2"/>
        <v>483324.3</v>
      </c>
    </row>
    <row r="21" spans="1:8" ht="25.5">
      <c r="A21" s="4">
        <v>16</v>
      </c>
      <c r="B21" s="5" t="s">
        <v>16</v>
      </c>
      <c r="C21" s="9">
        <v>1300</v>
      </c>
      <c r="D21" s="9">
        <v>1638</v>
      </c>
      <c r="E21" s="15">
        <v>9962</v>
      </c>
      <c r="F21" s="15">
        <f t="shared" si="3"/>
        <v>2937196.08</v>
      </c>
      <c r="G21" s="24">
        <f t="shared" si="1"/>
        <v>198750.3</v>
      </c>
      <c r="H21" s="12">
        <f t="shared" si="2"/>
        <v>158344.4</v>
      </c>
    </row>
    <row r="22" spans="1:8" ht="25.5">
      <c r="A22" s="4">
        <v>17</v>
      </c>
      <c r="B22" s="5" t="s">
        <v>17</v>
      </c>
      <c r="C22" s="9">
        <v>3000</v>
      </c>
      <c r="D22" s="9">
        <v>3780</v>
      </c>
      <c r="E22" s="15">
        <v>9829</v>
      </c>
      <c r="F22" s="15">
        <f t="shared" si="3"/>
        <v>6687651.5999999996</v>
      </c>
      <c r="G22" s="24">
        <f t="shared" si="1"/>
        <v>452531.1</v>
      </c>
      <c r="H22" s="12">
        <f t="shared" si="2"/>
        <v>360531.7</v>
      </c>
    </row>
    <row r="23" spans="1:8">
      <c r="A23" s="4">
        <v>18</v>
      </c>
      <c r="B23" s="5" t="s">
        <v>18</v>
      </c>
      <c r="C23" s="9">
        <v>2048</v>
      </c>
      <c r="D23" s="9">
        <v>2580</v>
      </c>
      <c r="E23" s="15">
        <v>10347</v>
      </c>
      <c r="F23" s="15">
        <f t="shared" si="3"/>
        <v>4805146.8</v>
      </c>
      <c r="G23" s="24">
        <f t="shared" si="1"/>
        <v>325148.3</v>
      </c>
      <c r="H23" s="12">
        <f t="shared" si="2"/>
        <v>259093</v>
      </c>
    </row>
    <row r="24" spans="1:8">
      <c r="A24" s="4">
        <v>19</v>
      </c>
      <c r="B24" s="5" t="s">
        <v>19</v>
      </c>
      <c r="C24" s="9">
        <v>7419</v>
      </c>
      <c r="D24" s="9">
        <v>9348</v>
      </c>
      <c r="E24" s="15">
        <v>10084</v>
      </c>
      <c r="F24" s="15">
        <f t="shared" si="3"/>
        <v>16967741.760000002</v>
      </c>
      <c r="G24" s="24">
        <f t="shared" si="1"/>
        <v>1148150.5</v>
      </c>
      <c r="H24" s="12">
        <f t="shared" si="2"/>
        <v>914726.1</v>
      </c>
    </row>
    <row r="25" spans="1:8">
      <c r="A25" s="4">
        <v>20</v>
      </c>
      <c r="B25" s="5" t="s">
        <v>20</v>
      </c>
      <c r="C25" s="9">
        <v>600</v>
      </c>
      <c r="D25" s="9">
        <v>756</v>
      </c>
      <c r="E25" s="15">
        <v>9909</v>
      </c>
      <c r="F25" s="15">
        <f t="shared" si="3"/>
        <v>1348416.72</v>
      </c>
      <c r="G25" s="24">
        <f t="shared" si="1"/>
        <v>91242.9</v>
      </c>
      <c r="H25" s="12">
        <f t="shared" si="2"/>
        <v>72693.2</v>
      </c>
    </row>
    <row r="26" spans="1:8">
      <c r="A26" s="4">
        <v>21</v>
      </c>
      <c r="B26" s="5" t="s">
        <v>21</v>
      </c>
      <c r="C26" s="9">
        <v>750</v>
      </c>
      <c r="D26" s="9">
        <v>2700</v>
      </c>
      <c r="E26" s="15">
        <v>10154</v>
      </c>
      <c r="F26" s="15">
        <v>1863801</v>
      </c>
      <c r="G26" s="24">
        <f t="shared" si="1"/>
        <v>330853.40000000002</v>
      </c>
      <c r="H26" s="12">
        <f t="shared" si="2"/>
        <v>93249.8</v>
      </c>
    </row>
    <row r="27" spans="1:8" ht="25.5">
      <c r="A27" s="4">
        <v>22</v>
      </c>
      <c r="B27" s="5" t="s">
        <v>22</v>
      </c>
      <c r="C27" s="14">
        <v>3813</v>
      </c>
      <c r="D27" s="9">
        <v>2970</v>
      </c>
      <c r="E27" s="15">
        <v>8970</v>
      </c>
      <c r="F27" s="15">
        <v>0</v>
      </c>
      <c r="G27" s="24">
        <f t="shared" si="1"/>
        <v>319690.8</v>
      </c>
      <c r="H27" s="12">
        <f t="shared" si="2"/>
        <v>410431.3</v>
      </c>
    </row>
    <row r="28" spans="1:8">
      <c r="A28" s="4">
        <v>23</v>
      </c>
      <c r="B28" s="5" t="s">
        <v>23</v>
      </c>
      <c r="C28" s="14">
        <v>11250</v>
      </c>
      <c r="D28" s="9">
        <v>14175</v>
      </c>
      <c r="E28" s="15">
        <v>10611</v>
      </c>
      <c r="F28" s="15">
        <f t="shared" si="3"/>
        <v>27073966.5</v>
      </c>
      <c r="G28" s="24">
        <f t="shared" si="1"/>
        <v>1832005.1</v>
      </c>
      <c r="H28" s="12">
        <f t="shared" si="2"/>
        <v>1459559</v>
      </c>
    </row>
    <row r="29" spans="1:8">
      <c r="A29" s="4">
        <v>24</v>
      </c>
      <c r="B29" s="5" t="s">
        <v>24</v>
      </c>
      <c r="C29" s="9">
        <v>1743</v>
      </c>
      <c r="D29" s="9">
        <v>2196</v>
      </c>
      <c r="E29" s="15">
        <v>12867.77</v>
      </c>
      <c r="F29" s="15">
        <f t="shared" si="3"/>
        <v>5086372.1256000008</v>
      </c>
      <c r="G29" s="24">
        <f t="shared" si="1"/>
        <v>344177.8</v>
      </c>
      <c r="H29" s="12">
        <f t="shared" si="2"/>
        <v>274228.59999999998</v>
      </c>
    </row>
    <row r="30" spans="1:8">
      <c r="A30" s="4">
        <v>25</v>
      </c>
      <c r="B30" s="5" t="s">
        <v>25</v>
      </c>
      <c r="C30" s="9">
        <v>900</v>
      </c>
      <c r="D30" s="9">
        <v>1134</v>
      </c>
      <c r="E30" s="15">
        <v>20489</v>
      </c>
      <c r="F30" s="15">
        <f t="shared" si="3"/>
        <v>4182214.68</v>
      </c>
      <c r="G30" s="24">
        <f t="shared" si="1"/>
        <v>282996.5</v>
      </c>
      <c r="H30" s="12">
        <f t="shared" si="2"/>
        <v>225463.4</v>
      </c>
    </row>
    <row r="31" spans="1:8">
      <c r="A31" s="4">
        <v>26</v>
      </c>
      <c r="B31" s="5" t="s">
        <v>26</v>
      </c>
      <c r="C31" s="9">
        <v>6146</v>
      </c>
      <c r="D31" s="9">
        <v>7744</v>
      </c>
      <c r="E31" s="15">
        <v>11046</v>
      </c>
      <c r="F31" s="15">
        <f t="shared" si="3"/>
        <v>15397240.32</v>
      </c>
      <c r="G31" s="24">
        <f t="shared" si="1"/>
        <v>1041879.9</v>
      </c>
      <c r="H31" s="12">
        <f t="shared" si="2"/>
        <v>830061.8</v>
      </c>
    </row>
    <row r="32" spans="1:8">
      <c r="A32" s="4">
        <v>27</v>
      </c>
      <c r="B32" s="5" t="s">
        <v>27</v>
      </c>
      <c r="C32" s="9">
        <v>4800</v>
      </c>
      <c r="D32" s="9">
        <v>6048</v>
      </c>
      <c r="E32" s="15">
        <v>13500</v>
      </c>
      <c r="F32" s="15">
        <f t="shared" si="3"/>
        <v>14696640</v>
      </c>
      <c r="G32" s="24">
        <f t="shared" si="1"/>
        <v>994472.6</v>
      </c>
      <c r="H32" s="12">
        <f t="shared" si="2"/>
        <v>792296.6</v>
      </c>
    </row>
    <row r="33" spans="1:8">
      <c r="A33" s="4">
        <v>28</v>
      </c>
      <c r="B33" s="5" t="s">
        <v>28</v>
      </c>
      <c r="C33" s="14">
        <v>13385</v>
      </c>
      <c r="D33" s="9">
        <v>16865</v>
      </c>
      <c r="E33" s="15">
        <v>11606</v>
      </c>
      <c r="F33" s="15">
        <f t="shared" si="3"/>
        <v>35232334.200000003</v>
      </c>
      <c r="G33" s="24">
        <f t="shared" si="1"/>
        <v>2384054.6</v>
      </c>
      <c r="H33" s="12">
        <f t="shared" si="2"/>
        <v>1899388.1</v>
      </c>
    </row>
    <row r="34" spans="1:8">
      <c r="A34" s="4">
        <v>29</v>
      </c>
      <c r="B34" s="5" t="s">
        <v>29</v>
      </c>
      <c r="C34" s="14">
        <v>3700</v>
      </c>
      <c r="D34" s="9">
        <v>4662</v>
      </c>
      <c r="E34" s="15">
        <v>14570</v>
      </c>
      <c r="F34" s="15">
        <v>0</v>
      </c>
      <c r="G34" s="24">
        <f t="shared" si="1"/>
        <v>815104.1</v>
      </c>
      <c r="H34" s="12">
        <f t="shared" si="2"/>
        <v>646908</v>
      </c>
    </row>
    <row r="35" spans="1:8">
      <c r="A35" s="4">
        <v>30</v>
      </c>
      <c r="B35" s="5" t="s">
        <v>30</v>
      </c>
      <c r="C35" s="14">
        <v>2490</v>
      </c>
      <c r="D35" s="9">
        <v>3137</v>
      </c>
      <c r="E35" s="15">
        <v>9940</v>
      </c>
      <c r="F35" s="15">
        <f t="shared" si="3"/>
        <v>5612720.4000000004</v>
      </c>
      <c r="G35" s="24">
        <f t="shared" si="1"/>
        <v>379794.1</v>
      </c>
      <c r="H35" s="12">
        <f t="shared" si="2"/>
        <v>302619.90000000002</v>
      </c>
    </row>
    <row r="36" spans="1:8">
      <c r="A36" s="4">
        <v>31</v>
      </c>
      <c r="B36" s="5" t="s">
        <v>31</v>
      </c>
      <c r="C36" s="14">
        <v>4568</v>
      </c>
      <c r="D36" s="9">
        <v>5756</v>
      </c>
      <c r="E36" s="15">
        <v>14800</v>
      </c>
      <c r="F36" s="15">
        <f t="shared" si="3"/>
        <v>15333984</v>
      </c>
      <c r="G36" s="24">
        <f t="shared" si="1"/>
        <v>1037599.6</v>
      </c>
      <c r="H36" s="12">
        <f t="shared" si="2"/>
        <v>826610.8</v>
      </c>
    </row>
    <row r="37" spans="1:8">
      <c r="A37" s="4">
        <v>32</v>
      </c>
      <c r="B37" s="5" t="s">
        <v>32</v>
      </c>
      <c r="C37" s="14">
        <v>457</v>
      </c>
      <c r="D37" s="9">
        <v>576</v>
      </c>
      <c r="E37" s="15">
        <v>13474.75</v>
      </c>
      <c r="F37" s="15">
        <f t="shared" si="3"/>
        <v>1397062.08</v>
      </c>
      <c r="G37" s="24">
        <f t="shared" si="1"/>
        <v>94534.5</v>
      </c>
      <c r="H37" s="12">
        <f t="shared" si="2"/>
        <v>75292.600000000006</v>
      </c>
    </row>
    <row r="38" spans="1:8">
      <c r="A38" s="4">
        <v>33</v>
      </c>
      <c r="B38" s="5" t="s">
        <v>33</v>
      </c>
      <c r="C38" s="14">
        <v>2152</v>
      </c>
      <c r="D38" s="9">
        <v>2712</v>
      </c>
      <c r="E38" s="15">
        <v>11734</v>
      </c>
      <c r="F38" s="15">
        <v>0</v>
      </c>
      <c r="G38" s="24">
        <f t="shared" si="1"/>
        <v>381871.3</v>
      </c>
      <c r="H38" s="12">
        <f t="shared" si="2"/>
        <v>303018.8</v>
      </c>
    </row>
    <row r="39" spans="1:8">
      <c r="A39" s="4">
        <v>34</v>
      </c>
      <c r="B39" s="5" t="s">
        <v>34</v>
      </c>
      <c r="C39" s="14">
        <v>6306</v>
      </c>
      <c r="D39" s="9">
        <v>7946</v>
      </c>
      <c r="E39" s="15">
        <v>11500</v>
      </c>
      <c r="F39" s="15">
        <f t="shared" si="3"/>
        <v>16448220</v>
      </c>
      <c r="G39" s="24">
        <f t="shared" si="1"/>
        <v>1112996.2</v>
      </c>
      <c r="H39" s="12">
        <f t="shared" si="2"/>
        <v>886676.2</v>
      </c>
    </row>
    <row r="40" spans="1:8">
      <c r="A40" s="4">
        <v>35</v>
      </c>
      <c r="B40" s="5" t="s">
        <v>35</v>
      </c>
      <c r="C40" s="14">
        <v>2250</v>
      </c>
      <c r="D40" s="9">
        <v>2835</v>
      </c>
      <c r="E40" s="15">
        <v>9381</v>
      </c>
      <c r="F40" s="15">
        <f t="shared" si="3"/>
        <v>4787124.3</v>
      </c>
      <c r="G40" s="24">
        <f t="shared" si="1"/>
        <v>323928.7</v>
      </c>
      <c r="H40" s="12">
        <f t="shared" si="2"/>
        <v>258074.1</v>
      </c>
    </row>
    <row r="41" spans="1:8">
      <c r="A41" s="4">
        <v>36</v>
      </c>
      <c r="B41" s="5" t="s">
        <v>36</v>
      </c>
      <c r="C41" s="14">
        <v>2000</v>
      </c>
      <c r="D41" s="9">
        <v>2520</v>
      </c>
      <c r="E41" s="15">
        <v>10886</v>
      </c>
      <c r="F41" s="15">
        <f t="shared" si="3"/>
        <v>4937889.5999999996</v>
      </c>
      <c r="G41" s="24">
        <f t="shared" si="1"/>
        <v>334130.5</v>
      </c>
      <c r="H41" s="12">
        <f t="shared" si="2"/>
        <v>266201.90000000002</v>
      </c>
    </row>
    <row r="42" spans="1:8">
      <c r="A42" s="4">
        <v>37</v>
      </c>
      <c r="B42" s="5" t="s">
        <v>37</v>
      </c>
      <c r="C42" s="14">
        <v>1859</v>
      </c>
      <c r="D42" s="9">
        <v>2342</v>
      </c>
      <c r="E42" s="15">
        <v>10698</v>
      </c>
      <c r="F42" s="15">
        <f t="shared" si="3"/>
        <v>4509848.88</v>
      </c>
      <c r="G42" s="24">
        <f t="shared" si="1"/>
        <v>305166.40000000002</v>
      </c>
      <c r="H42" s="12">
        <f t="shared" si="2"/>
        <v>243160.8</v>
      </c>
    </row>
    <row r="43" spans="1:8">
      <c r="A43" s="4">
        <v>38</v>
      </c>
      <c r="B43" s="5" t="s">
        <v>38</v>
      </c>
      <c r="C43" s="14">
        <v>9390</v>
      </c>
      <c r="D43" s="9">
        <v>11831</v>
      </c>
      <c r="E43" s="15">
        <v>9664</v>
      </c>
      <c r="F43" s="15">
        <f t="shared" si="3"/>
        <v>20580261.120000001</v>
      </c>
      <c r="G43" s="24">
        <f t="shared" si="1"/>
        <v>1392597.7</v>
      </c>
      <c r="H43" s="12">
        <f t="shared" si="2"/>
        <v>1109519.8</v>
      </c>
    </row>
    <row r="44" spans="1:8">
      <c r="A44" s="4">
        <v>39</v>
      </c>
      <c r="B44" s="5" t="s">
        <v>39</v>
      </c>
      <c r="C44" s="14">
        <v>4500</v>
      </c>
      <c r="D44" s="9">
        <v>5670</v>
      </c>
      <c r="E44" s="15">
        <v>12071</v>
      </c>
      <c r="F44" s="15">
        <f t="shared" si="3"/>
        <v>12319662.6</v>
      </c>
      <c r="G44" s="24">
        <f t="shared" si="1"/>
        <v>833630.5</v>
      </c>
      <c r="H44" s="12">
        <f t="shared" si="2"/>
        <v>664153.69999999995</v>
      </c>
    </row>
    <row r="45" spans="1:8">
      <c r="A45" s="4">
        <v>40</v>
      </c>
      <c r="B45" s="5" t="s">
        <v>40</v>
      </c>
      <c r="C45" s="14">
        <v>7470</v>
      </c>
      <c r="D45" s="9">
        <v>9412</v>
      </c>
      <c r="E45" s="15">
        <v>9228</v>
      </c>
      <c r="F45" s="15">
        <f t="shared" si="3"/>
        <v>15633708.48</v>
      </c>
      <c r="G45" s="24">
        <f t="shared" si="1"/>
        <v>1057880.8999999999</v>
      </c>
      <c r="H45" s="12">
        <f t="shared" si="2"/>
        <v>842831.6</v>
      </c>
    </row>
    <row r="46" spans="1:8">
      <c r="A46" s="4">
        <v>41</v>
      </c>
      <c r="B46" s="5" t="s">
        <v>41</v>
      </c>
      <c r="C46" s="14">
        <v>4378</v>
      </c>
      <c r="D46" s="9">
        <v>5516</v>
      </c>
      <c r="E46" s="15">
        <v>11280</v>
      </c>
      <c r="F46" s="15">
        <f t="shared" si="3"/>
        <v>11199686.4</v>
      </c>
      <c r="G46" s="24">
        <f t="shared" si="1"/>
        <v>757845.4</v>
      </c>
      <c r="H46" s="12">
        <f t="shared" si="2"/>
        <v>603805.80000000005</v>
      </c>
    </row>
    <row r="47" spans="1:8">
      <c r="A47" s="4">
        <v>42</v>
      </c>
      <c r="B47" s="5" t="s">
        <v>42</v>
      </c>
      <c r="C47" s="14">
        <v>2700</v>
      </c>
      <c r="D47" s="9">
        <v>3402</v>
      </c>
      <c r="E47" s="15">
        <v>10390</v>
      </c>
      <c r="F47" s="15">
        <f t="shared" si="3"/>
        <v>6362420.4000000004</v>
      </c>
      <c r="G47" s="24">
        <f t="shared" si="1"/>
        <v>430523.8</v>
      </c>
      <c r="H47" s="12">
        <f t="shared" si="2"/>
        <v>342998.4</v>
      </c>
    </row>
    <row r="48" spans="1:8">
      <c r="A48" s="4">
        <v>43</v>
      </c>
      <c r="B48" s="5" t="s">
        <v>43</v>
      </c>
      <c r="C48" s="14">
        <v>5200</v>
      </c>
      <c r="D48" s="9">
        <v>6552</v>
      </c>
      <c r="E48" s="15">
        <v>11066</v>
      </c>
      <c r="F48" s="15">
        <f t="shared" si="3"/>
        <v>13050797.76</v>
      </c>
      <c r="G48" s="24">
        <f t="shared" si="1"/>
        <v>883104</v>
      </c>
      <c r="H48" s="12">
        <f t="shared" si="2"/>
        <v>703569.2</v>
      </c>
    </row>
    <row r="49" spans="1:8">
      <c r="A49" s="4">
        <v>44</v>
      </c>
      <c r="B49" s="5" t="s">
        <v>44</v>
      </c>
      <c r="C49" s="14">
        <v>2400</v>
      </c>
      <c r="D49" s="9">
        <v>3024</v>
      </c>
      <c r="E49" s="15">
        <v>11100</v>
      </c>
      <c r="F49" s="15">
        <f t="shared" si="3"/>
        <v>6041952</v>
      </c>
      <c r="G49" s="24">
        <f t="shared" si="1"/>
        <v>408838.8</v>
      </c>
      <c r="H49" s="12">
        <f t="shared" si="2"/>
        <v>325722</v>
      </c>
    </row>
    <row r="50" spans="1:8">
      <c r="A50" s="4">
        <v>45</v>
      </c>
      <c r="B50" s="5" t="s">
        <v>45</v>
      </c>
      <c r="C50" s="14">
        <v>7280</v>
      </c>
      <c r="D50" s="9">
        <v>9173</v>
      </c>
      <c r="E50" s="15">
        <v>10625</v>
      </c>
      <c r="F50" s="15">
        <f t="shared" si="3"/>
        <v>17543362.5</v>
      </c>
      <c r="G50" s="24">
        <f t="shared" si="1"/>
        <v>1187100.8999999999</v>
      </c>
      <c r="H50" s="12">
        <f t="shared" si="2"/>
        <v>945743.4</v>
      </c>
    </row>
    <row r="51" spans="1:8">
      <c r="A51" s="4">
        <v>46</v>
      </c>
      <c r="B51" s="5" t="s">
        <v>46</v>
      </c>
      <c r="C51" s="14">
        <v>3840</v>
      </c>
      <c r="D51" s="9">
        <v>4838</v>
      </c>
      <c r="E51" s="15">
        <v>10900</v>
      </c>
      <c r="F51" s="15">
        <f t="shared" si="3"/>
        <v>9492156</v>
      </c>
      <c r="G51" s="24">
        <f t="shared" si="1"/>
        <v>642302.6</v>
      </c>
      <c r="H51" s="12">
        <f t="shared" si="2"/>
        <v>511764.2</v>
      </c>
    </row>
    <row r="52" spans="1:8">
      <c r="A52" s="4">
        <v>47</v>
      </c>
      <c r="B52" s="5" t="s">
        <v>47</v>
      </c>
      <c r="C52" s="14">
        <v>1440</v>
      </c>
      <c r="D52" s="9">
        <v>1814</v>
      </c>
      <c r="E52" s="15">
        <v>10913</v>
      </c>
      <c r="F52" s="15">
        <f t="shared" si="3"/>
        <v>3563312.76</v>
      </c>
      <c r="G52" s="24">
        <f t="shared" si="1"/>
        <v>241117.5</v>
      </c>
      <c r="H52" s="12">
        <f t="shared" si="2"/>
        <v>192140</v>
      </c>
    </row>
    <row r="53" spans="1:8">
      <c r="A53" s="4">
        <v>48</v>
      </c>
      <c r="B53" s="5" t="s">
        <v>48</v>
      </c>
      <c r="C53" s="14">
        <v>2032</v>
      </c>
      <c r="D53" s="9">
        <v>2560</v>
      </c>
      <c r="E53" s="15">
        <v>11426</v>
      </c>
      <c r="F53" s="15">
        <f t="shared" si="3"/>
        <v>5265100.7999999998</v>
      </c>
      <c r="G53" s="24">
        <f t="shared" si="1"/>
        <v>356271.8</v>
      </c>
      <c r="H53" s="12">
        <f t="shared" si="2"/>
        <v>283876.7</v>
      </c>
    </row>
    <row r="54" spans="1:8">
      <c r="A54" s="4">
        <v>49</v>
      </c>
      <c r="B54" s="5" t="s">
        <v>49</v>
      </c>
      <c r="C54" s="14">
        <v>3806</v>
      </c>
      <c r="D54" s="9">
        <v>4796</v>
      </c>
      <c r="E54" s="15">
        <v>9149</v>
      </c>
      <c r="F54" s="15">
        <v>0</v>
      </c>
      <c r="G54" s="24">
        <f t="shared" si="1"/>
        <v>526543.19999999995</v>
      </c>
      <c r="H54" s="12">
        <f t="shared" si="2"/>
        <v>417853.1</v>
      </c>
    </row>
    <row r="55" spans="1:8">
      <c r="A55" s="4">
        <v>50</v>
      </c>
      <c r="B55" s="5" t="s">
        <v>50</v>
      </c>
      <c r="C55" s="14">
        <v>1407</v>
      </c>
      <c r="D55" s="9">
        <v>1773</v>
      </c>
      <c r="E55" s="15">
        <v>11028</v>
      </c>
      <c r="F55" s="15">
        <f t="shared" si="3"/>
        <v>3519475.92</v>
      </c>
      <c r="G55" s="24">
        <f t="shared" si="1"/>
        <v>238151.2</v>
      </c>
      <c r="H55" s="12">
        <f t="shared" si="2"/>
        <v>189716.2</v>
      </c>
    </row>
    <row r="56" spans="1:8">
      <c r="A56" s="4">
        <v>51</v>
      </c>
      <c r="B56" s="5" t="s">
        <v>51</v>
      </c>
      <c r="C56" s="14">
        <v>3062</v>
      </c>
      <c r="D56" s="9">
        <v>3858</v>
      </c>
      <c r="E56" s="15">
        <v>9658</v>
      </c>
      <c r="F56" s="15">
        <f t="shared" si="3"/>
        <v>6706901.5199999996</v>
      </c>
      <c r="G56" s="24">
        <f t="shared" si="1"/>
        <v>453833.7</v>
      </c>
      <c r="H56" s="12">
        <f t="shared" si="2"/>
        <v>361580.5</v>
      </c>
    </row>
    <row r="57" spans="1:8">
      <c r="A57" s="4">
        <v>52</v>
      </c>
      <c r="B57" s="5" t="s">
        <v>52</v>
      </c>
      <c r="C57" s="14">
        <v>425</v>
      </c>
      <c r="D57" s="9">
        <v>536</v>
      </c>
      <c r="E57" s="15">
        <v>21455</v>
      </c>
      <c r="F57" s="15">
        <f t="shared" si="3"/>
        <v>2069978.4</v>
      </c>
      <c r="G57" s="24">
        <f t="shared" si="1"/>
        <v>140068.5</v>
      </c>
      <c r="H57" s="12">
        <f t="shared" si="2"/>
        <v>111490.5</v>
      </c>
    </row>
    <row r="58" spans="1:8">
      <c r="A58" s="4">
        <v>53</v>
      </c>
      <c r="B58" s="5" t="s">
        <v>53</v>
      </c>
      <c r="C58" s="14">
        <v>8385</v>
      </c>
      <c r="D58" s="9">
        <v>10565</v>
      </c>
      <c r="E58" s="15">
        <v>13013</v>
      </c>
      <c r="F58" s="15">
        <f t="shared" si="3"/>
        <v>24746822.100000001</v>
      </c>
      <c r="G58" s="24">
        <f t="shared" si="1"/>
        <v>1674535</v>
      </c>
      <c r="H58" s="12">
        <f t="shared" si="2"/>
        <v>1334114.8999999999</v>
      </c>
    </row>
    <row r="59" spans="1:8">
      <c r="A59" s="4">
        <v>54</v>
      </c>
      <c r="B59" s="5" t="s">
        <v>54</v>
      </c>
      <c r="C59" s="14">
        <v>2124</v>
      </c>
      <c r="D59" s="9">
        <v>2676</v>
      </c>
      <c r="E59" s="15">
        <v>16530</v>
      </c>
      <c r="F59" s="15">
        <f t="shared" si="3"/>
        <v>7962170.4000000004</v>
      </c>
      <c r="G59" s="24">
        <f t="shared" si="1"/>
        <v>538773.5</v>
      </c>
      <c r="H59" s="12">
        <f t="shared" si="2"/>
        <v>429278.8</v>
      </c>
    </row>
    <row r="60" spans="1:8">
      <c r="A60" s="4">
        <v>55</v>
      </c>
      <c r="B60" s="5" t="s">
        <v>55</v>
      </c>
      <c r="C60" s="14">
        <v>5451</v>
      </c>
      <c r="D60" s="9">
        <v>6868</v>
      </c>
      <c r="E60" s="15">
        <v>10812</v>
      </c>
      <c r="F60" s="15">
        <f t="shared" si="3"/>
        <v>13366226.880000001</v>
      </c>
      <c r="G60" s="24">
        <f t="shared" si="1"/>
        <v>904448</v>
      </c>
      <c r="H60" s="12">
        <f t="shared" si="2"/>
        <v>720600.8</v>
      </c>
    </row>
    <row r="61" spans="1:8">
      <c r="A61" s="4">
        <v>56</v>
      </c>
      <c r="B61" s="5" t="s">
        <v>56</v>
      </c>
      <c r="C61" s="14">
        <v>550</v>
      </c>
      <c r="D61" s="9">
        <v>693</v>
      </c>
      <c r="E61" s="15">
        <v>10994</v>
      </c>
      <c r="F61" s="15">
        <f t="shared" si="3"/>
        <v>1371391.56</v>
      </c>
      <c r="G61" s="24">
        <f t="shared" si="1"/>
        <v>92797.5</v>
      </c>
      <c r="H61" s="12">
        <f t="shared" si="2"/>
        <v>73931.8</v>
      </c>
    </row>
    <row r="62" spans="1:8">
      <c r="A62" s="4">
        <v>57</v>
      </c>
      <c r="B62" s="5" t="s">
        <v>57</v>
      </c>
      <c r="C62" s="14">
        <v>7500</v>
      </c>
      <c r="D62" s="9">
        <v>9450</v>
      </c>
      <c r="E62" s="15">
        <v>11545</v>
      </c>
      <c r="F62" s="15">
        <f t="shared" si="3"/>
        <v>19638045</v>
      </c>
      <c r="G62" s="24">
        <f t="shared" si="1"/>
        <v>1328841</v>
      </c>
      <c r="H62" s="12">
        <f t="shared" si="2"/>
        <v>1058688</v>
      </c>
    </row>
    <row r="63" spans="1:8">
      <c r="A63" s="4">
        <v>58</v>
      </c>
      <c r="B63" s="5" t="s">
        <v>58</v>
      </c>
      <c r="C63" s="14">
        <v>13515</v>
      </c>
      <c r="D63" s="9">
        <v>17029</v>
      </c>
      <c r="E63" s="15">
        <v>10616</v>
      </c>
      <c r="F63" s="15">
        <f t="shared" si="3"/>
        <v>32540375.52</v>
      </c>
      <c r="G63" s="24">
        <f t="shared" si="1"/>
        <v>2201898.7000000002</v>
      </c>
      <c r="H63" s="12">
        <f t="shared" si="2"/>
        <v>1754243.3</v>
      </c>
    </row>
    <row r="64" spans="1:8">
      <c r="A64" s="4">
        <v>59</v>
      </c>
      <c r="B64" s="5" t="s">
        <v>59</v>
      </c>
      <c r="C64" s="14">
        <v>5940</v>
      </c>
      <c r="D64" s="9">
        <v>7484</v>
      </c>
      <c r="E64" s="15">
        <v>9978</v>
      </c>
      <c r="F64" s="15">
        <f t="shared" si="3"/>
        <v>13441563.359999999</v>
      </c>
      <c r="G64" s="24">
        <f t="shared" si="1"/>
        <v>909545.8</v>
      </c>
      <c r="H64" s="12">
        <f t="shared" si="2"/>
        <v>724673.4</v>
      </c>
    </row>
    <row r="65" spans="1:8">
      <c r="A65" s="4">
        <v>60</v>
      </c>
      <c r="B65" s="5" t="s">
        <v>60</v>
      </c>
      <c r="C65" s="14">
        <v>1524</v>
      </c>
      <c r="D65" s="9">
        <v>1920</v>
      </c>
      <c r="E65" s="15">
        <v>11472</v>
      </c>
      <c r="F65" s="15">
        <f t="shared" si="3"/>
        <v>3964723.2000000002</v>
      </c>
      <c r="G65" s="24">
        <f t="shared" si="1"/>
        <v>268279.59999999998</v>
      </c>
      <c r="H65" s="12">
        <f t="shared" si="2"/>
        <v>213764.7</v>
      </c>
    </row>
    <row r="66" spans="1:8">
      <c r="A66" s="4">
        <v>61</v>
      </c>
      <c r="B66" s="5" t="s">
        <v>61</v>
      </c>
      <c r="C66" s="14">
        <v>5100</v>
      </c>
      <c r="D66" s="9">
        <v>6426</v>
      </c>
      <c r="E66" s="15">
        <v>10419</v>
      </c>
      <c r="F66" s="15">
        <f t="shared" si="3"/>
        <v>12051448.92</v>
      </c>
      <c r="G66" s="24">
        <f t="shared" si="1"/>
        <v>815481.4</v>
      </c>
      <c r="H66" s="12">
        <f t="shared" si="2"/>
        <v>649694.19999999995</v>
      </c>
    </row>
    <row r="67" spans="1:8">
      <c r="A67" s="4">
        <v>62</v>
      </c>
      <c r="B67" s="5" t="s">
        <v>62</v>
      </c>
      <c r="C67" s="14">
        <v>2650</v>
      </c>
      <c r="D67" s="9">
        <v>3339</v>
      </c>
      <c r="E67" s="15">
        <v>10652</v>
      </c>
      <c r="F67" s="15">
        <v>0</v>
      </c>
      <c r="G67" s="24">
        <f t="shared" si="1"/>
        <v>426804.3</v>
      </c>
      <c r="H67" s="12">
        <f t="shared" si="2"/>
        <v>338733.6</v>
      </c>
    </row>
    <row r="68" spans="1:8">
      <c r="A68" s="4">
        <v>63</v>
      </c>
      <c r="B68" s="5" t="s">
        <v>63</v>
      </c>
      <c r="C68" s="14">
        <v>5592</v>
      </c>
      <c r="D68" s="9">
        <v>7046</v>
      </c>
      <c r="E68" s="15">
        <v>10727</v>
      </c>
      <c r="F68" s="15">
        <f t="shared" si="3"/>
        <v>13604839.560000001</v>
      </c>
      <c r="G68" s="24">
        <f t="shared" si="1"/>
        <v>920594.1</v>
      </c>
      <c r="H68" s="12">
        <f t="shared" si="2"/>
        <v>733429.4</v>
      </c>
    </row>
    <row r="69" spans="1:8">
      <c r="A69" s="4">
        <v>64</v>
      </c>
      <c r="B69" s="5" t="s">
        <v>64</v>
      </c>
      <c r="C69" s="14">
        <v>6625</v>
      </c>
      <c r="D69" s="9">
        <v>6625</v>
      </c>
      <c r="E69" s="15">
        <v>9892</v>
      </c>
      <c r="F69" s="15">
        <f t="shared" si="3"/>
        <v>11796210</v>
      </c>
      <c r="G69" s="24">
        <f t="shared" si="1"/>
        <v>798210.2</v>
      </c>
      <c r="H69" s="12">
        <f t="shared" si="2"/>
        <v>798210.2</v>
      </c>
    </row>
    <row r="70" spans="1:8">
      <c r="A70" s="4">
        <v>65</v>
      </c>
      <c r="B70" s="5" t="s">
        <v>65</v>
      </c>
      <c r="C70" s="14">
        <v>4800</v>
      </c>
      <c r="D70" s="9">
        <v>6048</v>
      </c>
      <c r="E70" s="15">
        <v>11212</v>
      </c>
      <c r="F70" s="15">
        <f t="shared" si="3"/>
        <v>12205831.68</v>
      </c>
      <c r="G70" s="24">
        <f t="shared" si="1"/>
        <v>825927.9</v>
      </c>
      <c r="H70" s="12">
        <f t="shared" si="2"/>
        <v>658017</v>
      </c>
    </row>
    <row r="71" spans="1:8">
      <c r="A71" s="4">
        <v>66</v>
      </c>
      <c r="B71" s="5" t="s">
        <v>66</v>
      </c>
      <c r="C71" s="14">
        <v>5734</v>
      </c>
      <c r="D71" s="9">
        <v>7225</v>
      </c>
      <c r="E71" s="15">
        <v>10273</v>
      </c>
      <c r="F71" s="15">
        <f t="shared" si="3"/>
        <v>13360036.5</v>
      </c>
      <c r="G71" s="24">
        <f t="shared" ref="G71:G91" si="4">ROUND((D71*E71*12+F71)/1000,1)</f>
        <v>904029.1</v>
      </c>
      <c r="H71" s="12">
        <f t="shared" ref="H71:H91" si="5">ROUND((C71*E71*12+F71)/1000,1)</f>
        <v>720224.6</v>
      </c>
    </row>
    <row r="72" spans="1:8">
      <c r="A72" s="4">
        <v>67</v>
      </c>
      <c r="B72" s="5" t="s">
        <v>67</v>
      </c>
      <c r="C72" s="14">
        <v>350</v>
      </c>
      <c r="D72" s="9">
        <v>441</v>
      </c>
      <c r="E72" s="15">
        <v>14734</v>
      </c>
      <c r="F72" s="15">
        <f t="shared" ref="F72:F90" si="6">(D72*E72*12)*1.5/100</f>
        <v>1169584.92</v>
      </c>
      <c r="G72" s="24">
        <f t="shared" si="4"/>
        <v>79141.899999999994</v>
      </c>
      <c r="H72" s="12">
        <f t="shared" si="5"/>
        <v>63052.4</v>
      </c>
    </row>
    <row r="73" spans="1:8">
      <c r="A73" s="4">
        <v>68</v>
      </c>
      <c r="B73" s="5" t="s">
        <v>68</v>
      </c>
      <c r="C73" s="14">
        <v>4169</v>
      </c>
      <c r="D73" s="9">
        <v>10894</v>
      </c>
      <c r="E73" s="15">
        <v>11175</v>
      </c>
      <c r="F73" s="15">
        <f t="shared" si="6"/>
        <v>21913281</v>
      </c>
      <c r="G73" s="24">
        <f t="shared" si="4"/>
        <v>1482798.7</v>
      </c>
      <c r="H73" s="12">
        <f t="shared" si="5"/>
        <v>580976.19999999995</v>
      </c>
    </row>
    <row r="74" spans="1:8">
      <c r="A74" s="4">
        <v>69</v>
      </c>
      <c r="B74" s="5" t="s">
        <v>69</v>
      </c>
      <c r="C74" s="14">
        <v>3100</v>
      </c>
      <c r="D74" s="9">
        <v>3906</v>
      </c>
      <c r="E74" s="15">
        <v>11474</v>
      </c>
      <c r="F74" s="15">
        <f t="shared" si="6"/>
        <v>8067139.9199999999</v>
      </c>
      <c r="G74" s="24">
        <f t="shared" si="4"/>
        <v>545876.5</v>
      </c>
      <c r="H74" s="12">
        <f t="shared" si="5"/>
        <v>434899.9</v>
      </c>
    </row>
    <row r="75" spans="1:8">
      <c r="A75" s="4">
        <v>70</v>
      </c>
      <c r="B75" s="5" t="s">
        <v>70</v>
      </c>
      <c r="C75" s="14">
        <v>2900</v>
      </c>
      <c r="D75" s="9">
        <v>3654</v>
      </c>
      <c r="E75" s="15">
        <v>9360</v>
      </c>
      <c r="F75" s="15">
        <v>0</v>
      </c>
      <c r="G75" s="24">
        <f t="shared" si="4"/>
        <v>410417.3</v>
      </c>
      <c r="H75" s="12">
        <f t="shared" si="5"/>
        <v>325728</v>
      </c>
    </row>
    <row r="76" spans="1:8">
      <c r="A76" s="4">
        <v>71</v>
      </c>
      <c r="B76" s="5" t="s">
        <v>71</v>
      </c>
      <c r="C76" s="14">
        <v>3467</v>
      </c>
      <c r="D76" s="9">
        <v>4368</v>
      </c>
      <c r="E76" s="15">
        <v>10625</v>
      </c>
      <c r="F76" s="15">
        <f t="shared" si="6"/>
        <v>8353800</v>
      </c>
      <c r="G76" s="24">
        <f t="shared" si="4"/>
        <v>565273.80000000005</v>
      </c>
      <c r="H76" s="12">
        <f t="shared" si="5"/>
        <v>450396.3</v>
      </c>
    </row>
    <row r="77" spans="1:8">
      <c r="A77" s="4">
        <v>72</v>
      </c>
      <c r="B77" s="5" t="s">
        <v>72</v>
      </c>
      <c r="C77" s="14">
        <v>1635</v>
      </c>
      <c r="D77" s="9">
        <v>2060</v>
      </c>
      <c r="E77" s="15">
        <v>11251</v>
      </c>
      <c r="F77" s="15">
        <f t="shared" si="6"/>
        <v>4171870.8</v>
      </c>
      <c r="G77" s="24">
        <f t="shared" si="4"/>
        <v>282296.59999999998</v>
      </c>
      <c r="H77" s="12">
        <f t="shared" si="5"/>
        <v>224916.5</v>
      </c>
    </row>
    <row r="78" spans="1:8">
      <c r="A78" s="4">
        <v>73</v>
      </c>
      <c r="B78" s="5" t="s">
        <v>73</v>
      </c>
      <c r="C78" s="14">
        <v>2856</v>
      </c>
      <c r="D78" s="9">
        <v>3599</v>
      </c>
      <c r="E78" s="15">
        <v>9953</v>
      </c>
      <c r="F78" s="15">
        <f t="shared" si="6"/>
        <v>6447752.46</v>
      </c>
      <c r="G78" s="24">
        <f t="shared" si="4"/>
        <v>436297.9</v>
      </c>
      <c r="H78" s="12">
        <f t="shared" si="5"/>
        <v>347557</v>
      </c>
    </row>
    <row r="79" spans="1:8">
      <c r="A79" s="4">
        <v>74</v>
      </c>
      <c r="B79" s="5" t="s">
        <v>74</v>
      </c>
      <c r="C79" s="14">
        <v>1741</v>
      </c>
      <c r="D79" s="9">
        <v>2194</v>
      </c>
      <c r="E79" s="15">
        <v>13370</v>
      </c>
      <c r="F79" s="15">
        <f t="shared" si="6"/>
        <v>5280080.4000000004</v>
      </c>
      <c r="G79" s="24">
        <f t="shared" si="4"/>
        <v>357285.4</v>
      </c>
      <c r="H79" s="12">
        <f t="shared" si="5"/>
        <v>284606.09999999998</v>
      </c>
    </row>
    <row r="80" spans="1:8">
      <c r="A80" s="4">
        <v>75</v>
      </c>
      <c r="B80" s="5" t="s">
        <v>75</v>
      </c>
      <c r="C80" s="14">
        <v>2100</v>
      </c>
      <c r="D80" s="9">
        <v>2646</v>
      </c>
      <c r="E80" s="15">
        <v>9818</v>
      </c>
      <c r="F80" s="15">
        <f t="shared" si="6"/>
        <v>4676117.04</v>
      </c>
      <c r="G80" s="24">
        <f t="shared" si="4"/>
        <v>316417.3</v>
      </c>
      <c r="H80" s="12">
        <f t="shared" si="5"/>
        <v>252089.7</v>
      </c>
    </row>
    <row r="81" spans="1:8">
      <c r="A81" s="4">
        <v>76</v>
      </c>
      <c r="B81" s="5" t="s">
        <v>76</v>
      </c>
      <c r="C81" s="14">
        <v>9200</v>
      </c>
      <c r="D81" s="9">
        <v>11592</v>
      </c>
      <c r="E81" s="15">
        <v>10221</v>
      </c>
      <c r="F81" s="15">
        <v>0</v>
      </c>
      <c r="G81" s="24">
        <f t="shared" si="4"/>
        <v>1421782</v>
      </c>
      <c r="H81" s="12">
        <f t="shared" si="5"/>
        <v>1128398.3999999999</v>
      </c>
    </row>
    <row r="82" spans="1:8">
      <c r="A82" s="4">
        <v>77</v>
      </c>
      <c r="B82" s="5" t="s">
        <v>77</v>
      </c>
      <c r="C82" s="14">
        <v>3859</v>
      </c>
      <c r="D82" s="9">
        <v>3859</v>
      </c>
      <c r="E82" s="15">
        <v>10926</v>
      </c>
      <c r="F82" s="15">
        <f t="shared" si="6"/>
        <v>7589418.1200000001</v>
      </c>
      <c r="G82" s="24">
        <f t="shared" si="4"/>
        <v>513550.6</v>
      </c>
      <c r="H82" s="12">
        <f t="shared" si="5"/>
        <v>513550.6</v>
      </c>
    </row>
    <row r="83" spans="1:8">
      <c r="A83" s="4">
        <v>78</v>
      </c>
      <c r="B83" s="5" t="s">
        <v>78</v>
      </c>
      <c r="C83" s="14">
        <v>14200</v>
      </c>
      <c r="D83" s="9">
        <v>17892</v>
      </c>
      <c r="E83" s="15">
        <v>15532</v>
      </c>
      <c r="F83" s="15">
        <f t="shared" si="6"/>
        <v>50021737.920000002</v>
      </c>
      <c r="G83" s="24">
        <f t="shared" si="4"/>
        <v>3384804.3</v>
      </c>
      <c r="H83" s="12">
        <f t="shared" si="5"/>
        <v>2696674.5</v>
      </c>
    </row>
    <row r="84" spans="1:8">
      <c r="A84" s="4">
        <v>79</v>
      </c>
      <c r="B84" s="5" t="s">
        <v>79</v>
      </c>
      <c r="C84" s="14">
        <v>12856</v>
      </c>
      <c r="D84" s="9">
        <v>16199</v>
      </c>
      <c r="E84" s="15">
        <v>11543.8</v>
      </c>
      <c r="F84" s="15">
        <v>0</v>
      </c>
      <c r="G84" s="24">
        <f t="shared" si="4"/>
        <v>2243976.2000000002</v>
      </c>
      <c r="H84" s="12">
        <f t="shared" si="5"/>
        <v>1780885.1</v>
      </c>
    </row>
    <row r="85" spans="1:8">
      <c r="A85" s="4">
        <v>80</v>
      </c>
      <c r="B85" s="5" t="s">
        <v>80</v>
      </c>
      <c r="C85" s="14">
        <v>1419</v>
      </c>
      <c r="D85" s="9">
        <v>1788</v>
      </c>
      <c r="E85" s="15">
        <v>12062</v>
      </c>
      <c r="F85" s="15">
        <f t="shared" si="6"/>
        <v>3882034.08</v>
      </c>
      <c r="G85" s="24">
        <f t="shared" si="4"/>
        <v>262684.3</v>
      </c>
      <c r="H85" s="12">
        <f t="shared" si="5"/>
        <v>209273.8</v>
      </c>
    </row>
    <row r="86" spans="1:8" ht="25.5">
      <c r="A86" s="4">
        <v>81</v>
      </c>
      <c r="B86" s="5" t="s">
        <v>81</v>
      </c>
      <c r="C86" s="19">
        <v>1400</v>
      </c>
      <c r="D86" s="9">
        <v>1764</v>
      </c>
      <c r="E86" s="15">
        <v>13327.12</v>
      </c>
      <c r="F86" s="15">
        <f t="shared" si="6"/>
        <v>4231627.1423999993</v>
      </c>
      <c r="G86" s="24">
        <f t="shared" si="4"/>
        <v>286340.09999999998</v>
      </c>
      <c r="H86" s="12">
        <f t="shared" si="5"/>
        <v>228127.2</v>
      </c>
    </row>
    <row r="87" spans="1:8">
      <c r="A87" s="4">
        <v>82</v>
      </c>
      <c r="B87" s="5" t="s">
        <v>82</v>
      </c>
      <c r="C87" s="14">
        <v>287</v>
      </c>
      <c r="D87" s="9">
        <v>362</v>
      </c>
      <c r="E87" s="15">
        <v>24717</v>
      </c>
      <c r="F87" s="15">
        <f t="shared" si="6"/>
        <v>1610559.72</v>
      </c>
      <c r="G87" s="24">
        <f t="shared" si="4"/>
        <v>108981.2</v>
      </c>
      <c r="H87" s="12">
        <f t="shared" si="5"/>
        <v>86735.9</v>
      </c>
    </row>
    <row r="88" spans="1:8" ht="25.5">
      <c r="A88" s="4">
        <v>83</v>
      </c>
      <c r="B88" s="5" t="s">
        <v>83</v>
      </c>
      <c r="C88" s="14">
        <v>1882</v>
      </c>
      <c r="D88" s="9">
        <v>2371</v>
      </c>
      <c r="E88" s="15">
        <v>13958</v>
      </c>
      <c r="F88" s="15">
        <f t="shared" si="6"/>
        <v>5956995.2400000002</v>
      </c>
      <c r="G88" s="24">
        <f t="shared" si="4"/>
        <v>403090</v>
      </c>
      <c r="H88" s="12">
        <f t="shared" si="5"/>
        <v>321184.5</v>
      </c>
    </row>
    <row r="89" spans="1:8" ht="25.5">
      <c r="A89" s="4">
        <v>84</v>
      </c>
      <c r="B89" s="5" t="s">
        <v>84</v>
      </c>
      <c r="C89" s="14">
        <v>96</v>
      </c>
      <c r="D89" s="9">
        <v>121</v>
      </c>
      <c r="E89" s="15">
        <v>22222</v>
      </c>
      <c r="F89" s="15">
        <v>0</v>
      </c>
      <c r="G89" s="24">
        <f t="shared" si="4"/>
        <v>32266.3</v>
      </c>
      <c r="H89" s="12">
        <f t="shared" si="5"/>
        <v>25599.7</v>
      </c>
    </row>
    <row r="90" spans="1:8" ht="25.5">
      <c r="A90" s="4">
        <v>85</v>
      </c>
      <c r="B90" s="5" t="s">
        <v>85</v>
      </c>
      <c r="C90" s="14">
        <v>635</v>
      </c>
      <c r="D90" s="9">
        <v>800</v>
      </c>
      <c r="E90" s="15">
        <v>17035.400000000001</v>
      </c>
      <c r="F90" s="15">
        <f t="shared" si="6"/>
        <v>2453097.6000000006</v>
      </c>
      <c r="G90" s="12">
        <f t="shared" si="4"/>
        <v>165992.9</v>
      </c>
      <c r="H90" s="12">
        <f t="shared" si="5"/>
        <v>132262.79999999999</v>
      </c>
    </row>
    <row r="91" spans="1:8">
      <c r="A91" s="4">
        <v>86</v>
      </c>
      <c r="B91" s="5" t="s">
        <v>86</v>
      </c>
      <c r="C91" s="14">
        <v>50</v>
      </c>
      <c r="D91" s="9">
        <v>63</v>
      </c>
      <c r="E91" s="15">
        <v>10160</v>
      </c>
      <c r="F91" s="15">
        <v>0</v>
      </c>
      <c r="G91" s="12">
        <f t="shared" si="4"/>
        <v>7681</v>
      </c>
      <c r="H91" s="12">
        <f t="shared" si="5"/>
        <v>6096</v>
      </c>
    </row>
    <row r="92" spans="1:8">
      <c r="A92" s="16"/>
      <c r="B92" s="17" t="s">
        <v>87</v>
      </c>
      <c r="C92" s="18"/>
      <c r="D92" s="18"/>
      <c r="E92" s="18"/>
      <c r="F92" s="18"/>
      <c r="G92" s="15">
        <v>1624499.5</v>
      </c>
      <c r="H92" s="15">
        <v>2299947.6</v>
      </c>
    </row>
    <row r="94" spans="1:8">
      <c r="G94" s="25">
        <f>G92*100/G5</f>
        <v>2.68574943950814</v>
      </c>
      <c r="H94" s="20"/>
    </row>
    <row r="95" spans="1:8">
      <c r="G95" s="20"/>
      <c r="H95" s="20"/>
    </row>
    <row r="96" spans="1:8">
      <c r="G96" s="20">
        <f>G97-G5</f>
        <v>0</v>
      </c>
    </row>
    <row r="97" spans="7:7">
      <c r="G97" s="20">
        <v>60485891.799999997</v>
      </c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'2019'!Область_печати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2018-08-29T13:02:29Z</dcterms:modified>
</cp:coreProperties>
</file>